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200" yWindow="570" windowWidth="19440" windowHeight="6840"/>
  </bookViews>
  <sheets>
    <sheet name="Лист1" sheetId="1" r:id="rId1"/>
  </sheets>
  <externalReferences>
    <externalReference r:id="rId2"/>
  </externalReferences>
  <definedNames>
    <definedName name="prd">[1]Титульный!$F$8</definedName>
  </definedNames>
  <calcPr calcId="145621"/>
</workbook>
</file>

<file path=xl/calcChain.xml><?xml version="1.0" encoding="utf-8"?>
<calcChain xmlns="http://schemas.openxmlformats.org/spreadsheetml/2006/main">
  <c r="Y55" i="1" l="1"/>
  <c r="Z55" i="1"/>
  <c r="AA55" i="1"/>
  <c r="Y56" i="1"/>
  <c r="Z56" i="1"/>
  <c r="AA56" i="1"/>
  <c r="S54" i="1" l="1"/>
  <c r="T54" i="1"/>
  <c r="W54" i="1"/>
  <c r="U54" i="1"/>
  <c r="X54" i="1"/>
  <c r="V54" i="1"/>
  <c r="Y54" i="1"/>
  <c r="Z54" i="1"/>
  <c r="AA54" i="1"/>
  <c r="V16" i="1" l="1"/>
  <c r="S16" i="1"/>
  <c r="Y8" i="1"/>
  <c r="Z8" i="1"/>
  <c r="AA8" i="1"/>
  <c r="Y9" i="1"/>
  <c r="Z9" i="1"/>
  <c r="AA9" i="1"/>
  <c r="Y10" i="1"/>
  <c r="Z10" i="1"/>
  <c r="AA10" i="1"/>
  <c r="Y11" i="1"/>
  <c r="Z11" i="1"/>
  <c r="AA11" i="1"/>
  <c r="Y12" i="1"/>
  <c r="Z12" i="1"/>
  <c r="AA12" i="1"/>
  <c r="Y13" i="1"/>
  <c r="Z13" i="1"/>
  <c r="AA13" i="1"/>
  <c r="Y14" i="1"/>
  <c r="Z14" i="1"/>
  <c r="AA14" i="1"/>
  <c r="Y15" i="1"/>
  <c r="Z15" i="1"/>
  <c r="AA15" i="1"/>
  <c r="Y16" i="1"/>
  <c r="Z16" i="1"/>
  <c r="AA1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23" i="1"/>
  <c r="Z23" i="1"/>
  <c r="AA23" i="1"/>
  <c r="Y24" i="1"/>
  <c r="Z24" i="1"/>
  <c r="AA24" i="1"/>
  <c r="Y25" i="1"/>
  <c r="Z25" i="1"/>
  <c r="AA25" i="1"/>
  <c r="Y26" i="1"/>
  <c r="Z26" i="1"/>
  <c r="AA26" i="1"/>
  <c r="Y27" i="1"/>
  <c r="Z27" i="1"/>
  <c r="AA27" i="1"/>
  <c r="Y28" i="1"/>
  <c r="Z28" i="1"/>
  <c r="AA28" i="1"/>
  <c r="Y29" i="1"/>
  <c r="Z29" i="1"/>
  <c r="AA29" i="1"/>
  <c r="Y30" i="1"/>
  <c r="Z30" i="1"/>
  <c r="AA30" i="1"/>
  <c r="Y31" i="1"/>
  <c r="Z31" i="1"/>
  <c r="AA31" i="1"/>
  <c r="Y32" i="1"/>
  <c r="Z32" i="1"/>
  <c r="AA32" i="1"/>
  <c r="Y33" i="1"/>
  <c r="Z33" i="1"/>
  <c r="AA33" i="1"/>
  <c r="Y34" i="1"/>
  <c r="Z34" i="1"/>
  <c r="AA34" i="1"/>
  <c r="Y35" i="1"/>
  <c r="Z35" i="1"/>
  <c r="AA35" i="1"/>
  <c r="Y36" i="1"/>
  <c r="Z36" i="1"/>
  <c r="AA36" i="1"/>
  <c r="Y37" i="1"/>
  <c r="Z37" i="1"/>
  <c r="AA37" i="1"/>
  <c r="Y38" i="1"/>
  <c r="Z38" i="1"/>
  <c r="AA38" i="1"/>
  <c r="Y39" i="1"/>
  <c r="Z39" i="1"/>
  <c r="AA39" i="1"/>
  <c r="Y40" i="1"/>
  <c r="Z40" i="1"/>
  <c r="AA40" i="1"/>
  <c r="Y41" i="1"/>
  <c r="Z41" i="1"/>
  <c r="AA41" i="1"/>
  <c r="Y42" i="1"/>
  <c r="Z42" i="1"/>
  <c r="AA42" i="1"/>
  <c r="Y43" i="1"/>
  <c r="Z43" i="1"/>
  <c r="AA43" i="1"/>
  <c r="Y44" i="1"/>
  <c r="Z44" i="1"/>
  <c r="AA44" i="1"/>
  <c r="Y45" i="1"/>
  <c r="Z45" i="1"/>
  <c r="AA45" i="1"/>
  <c r="Y46" i="1"/>
  <c r="Z46" i="1"/>
  <c r="AA46" i="1"/>
  <c r="Y47" i="1"/>
  <c r="Z47" i="1"/>
  <c r="AA47" i="1"/>
  <c r="Y48" i="1"/>
  <c r="Z48" i="1"/>
  <c r="AA48" i="1"/>
  <c r="Y49" i="1"/>
  <c r="Z49" i="1"/>
  <c r="AA49" i="1"/>
  <c r="Y50" i="1"/>
  <c r="Z50" i="1"/>
  <c r="AA50" i="1"/>
  <c r="Y51" i="1"/>
  <c r="Z51" i="1"/>
  <c r="AA51" i="1"/>
  <c r="Y52" i="1"/>
  <c r="Z52" i="1"/>
  <c r="AA52" i="1"/>
  <c r="Y53" i="1"/>
  <c r="Z53" i="1"/>
  <c r="AA53" i="1"/>
  <c r="V9" i="1"/>
  <c r="W9" i="1"/>
  <c r="X9" i="1"/>
  <c r="V10" i="1"/>
  <c r="W10" i="1"/>
  <c r="X10" i="1"/>
  <c r="V11" i="1"/>
  <c r="W11" i="1"/>
  <c r="X11" i="1"/>
  <c r="V12" i="1"/>
  <c r="W12" i="1"/>
  <c r="X12" i="1"/>
  <c r="V13" i="1"/>
  <c r="W13" i="1"/>
  <c r="X13" i="1"/>
  <c r="V14" i="1"/>
  <c r="W14" i="1"/>
  <c r="X14" i="1"/>
  <c r="V15" i="1"/>
  <c r="W15" i="1"/>
  <c r="X15" i="1"/>
  <c r="W16" i="1"/>
  <c r="X16" i="1"/>
  <c r="V17" i="1"/>
  <c r="W17" i="1"/>
  <c r="X17" i="1"/>
  <c r="V18" i="1"/>
  <c r="W18" i="1"/>
  <c r="X18" i="1"/>
  <c r="V19" i="1"/>
  <c r="W19" i="1"/>
  <c r="X19" i="1"/>
  <c r="V20" i="1"/>
  <c r="W20" i="1"/>
  <c r="X20" i="1"/>
  <c r="V21" i="1"/>
  <c r="W21" i="1"/>
  <c r="X21" i="1"/>
  <c r="V22" i="1"/>
  <c r="W22" i="1"/>
  <c r="X22" i="1"/>
  <c r="V23" i="1"/>
  <c r="W23" i="1"/>
  <c r="X23" i="1"/>
  <c r="V24" i="1"/>
  <c r="W24" i="1"/>
  <c r="X24" i="1"/>
  <c r="V25" i="1"/>
  <c r="W25" i="1"/>
  <c r="X25" i="1"/>
  <c r="V26" i="1"/>
  <c r="W26" i="1"/>
  <c r="X26" i="1"/>
  <c r="V27" i="1"/>
  <c r="W27" i="1"/>
  <c r="X27" i="1"/>
  <c r="V28" i="1"/>
  <c r="W28" i="1"/>
  <c r="X28" i="1"/>
  <c r="V29" i="1"/>
  <c r="W29" i="1"/>
  <c r="X29" i="1"/>
  <c r="V30" i="1"/>
  <c r="W30" i="1"/>
  <c r="X30" i="1"/>
  <c r="V31" i="1"/>
  <c r="W31" i="1"/>
  <c r="X31" i="1"/>
  <c r="V32" i="1"/>
  <c r="W32" i="1"/>
  <c r="X32" i="1"/>
  <c r="V33" i="1"/>
  <c r="W33" i="1"/>
  <c r="X33" i="1"/>
  <c r="V34" i="1"/>
  <c r="W34" i="1"/>
  <c r="X34" i="1"/>
  <c r="V35" i="1"/>
  <c r="W35" i="1"/>
  <c r="X35" i="1"/>
  <c r="V36" i="1"/>
  <c r="W36" i="1"/>
  <c r="X36" i="1"/>
  <c r="V37" i="1"/>
  <c r="W37" i="1"/>
  <c r="X37" i="1"/>
  <c r="V38" i="1"/>
  <c r="W38" i="1"/>
  <c r="X38" i="1"/>
  <c r="V39" i="1"/>
  <c r="W39" i="1"/>
  <c r="X39" i="1"/>
  <c r="V40" i="1"/>
  <c r="W40" i="1"/>
  <c r="X40" i="1"/>
  <c r="V41" i="1"/>
  <c r="W41" i="1"/>
  <c r="X41" i="1"/>
  <c r="V42" i="1"/>
  <c r="W42" i="1"/>
  <c r="X42" i="1"/>
  <c r="V43" i="1"/>
  <c r="W43" i="1"/>
  <c r="X43" i="1"/>
  <c r="V44" i="1"/>
  <c r="W44" i="1"/>
  <c r="X44" i="1"/>
  <c r="V45" i="1"/>
  <c r="W45" i="1"/>
  <c r="X45" i="1"/>
  <c r="V46" i="1"/>
  <c r="W46" i="1"/>
  <c r="X46" i="1"/>
  <c r="V47" i="1"/>
  <c r="W47" i="1"/>
  <c r="X47" i="1"/>
  <c r="V48" i="1"/>
  <c r="W48" i="1"/>
  <c r="X48" i="1"/>
  <c r="V49" i="1"/>
  <c r="W49" i="1"/>
  <c r="X49" i="1"/>
  <c r="V50" i="1"/>
  <c r="W50" i="1"/>
  <c r="X50" i="1"/>
  <c r="V51" i="1"/>
  <c r="W51" i="1"/>
  <c r="X51" i="1"/>
  <c r="V52" i="1"/>
  <c r="W52" i="1"/>
  <c r="X52" i="1"/>
  <c r="V53" i="1"/>
  <c r="W53" i="1"/>
  <c r="X53" i="1"/>
  <c r="X8" i="1"/>
  <c r="W8" i="1"/>
  <c r="V8" i="1"/>
  <c r="U8" i="1"/>
  <c r="T8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S9" i="1"/>
  <c r="S10" i="1"/>
  <c r="S11" i="1"/>
  <c r="S12" i="1"/>
  <c r="S13" i="1"/>
  <c r="S14" i="1"/>
  <c r="S15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8" i="1"/>
</calcChain>
</file>

<file path=xl/sharedStrings.xml><?xml version="1.0" encoding="utf-8"?>
<sst xmlns="http://schemas.openxmlformats.org/spreadsheetml/2006/main" count="362" uniqueCount="218">
  <si>
    <t>№ п/п</t>
  </si>
  <si>
    <t>Наименование сетевой организации получателя</t>
  </si>
  <si>
    <t>ИНН получателя</t>
  </si>
  <si>
    <t>КПП получателя</t>
  </si>
  <si>
    <t>2014 (c 01.01.2014)</t>
  </si>
  <si>
    <t>2014 (c 01.07.2014)</t>
  </si>
  <si>
    <t>Реквизиты тарифного решения на 2013 г.</t>
  </si>
  <si>
    <t>Одноставочный тариф</t>
  </si>
  <si>
    <t xml:space="preserve">Двухставочный тариф </t>
  </si>
  <si>
    <t>Номер решения</t>
  </si>
  <si>
    <t>Дата принятия решения</t>
  </si>
  <si>
    <t>ставка на оплату технологического расхода (потерь)</t>
  </si>
  <si>
    <t>руб./кВт*ч</t>
  </si>
  <si>
    <t>руб./кВт*мес.</t>
  </si>
  <si>
    <t>ОАО "Коммунэнерго"</t>
  </si>
  <si>
    <t>54/6</t>
  </si>
  <si>
    <t>МУП "ГОРЭЛЕКТРОСЕТЬ"</t>
  </si>
  <si>
    <t>54/2</t>
  </si>
  <si>
    <t>Горьковская дирекция ОАО «РЖД»</t>
  </si>
  <si>
    <t>53/4</t>
  </si>
  <si>
    <t>ООО "РСК"</t>
  </si>
  <si>
    <t>Филиал "Волго-Вятский" ОАО "Оборонэнерго"</t>
  </si>
  <si>
    <t>52/3</t>
  </si>
  <si>
    <t>Северная дирекция по энергообеспечению - структурное подразделение Трансэнерго - филиала ОАО "Российские железные дороги"</t>
  </si>
  <si>
    <t>ООО "Управление энергомеханизации - Кирово-Чепецкое управление строительства"</t>
  </si>
  <si>
    <t>ООО "ТранснефтьЭлектросетьСервис"</t>
  </si>
  <si>
    <t>ООО "Региональная сеть"</t>
  </si>
  <si>
    <t>ООО«Сетевая Компания «ИнТехСервис»</t>
  </si>
  <si>
    <t>МКУП ЖКХ "Коммунальник"</t>
  </si>
  <si>
    <t>ОАО "Вяткатехавторемонт"</t>
  </si>
  <si>
    <t>ООО "Ремонтно-эксплуатационный центр Цепели"</t>
  </si>
  <si>
    <t>ЗАО "Промуправление"</t>
  </si>
  <si>
    <t>ИП Миклин И.А.</t>
  </si>
  <si>
    <t>МУП ЖКХ "Сети" поселок Левинцы Оричесвкий район</t>
  </si>
  <si>
    <t>ООО "ЖКХ" г. малмыж</t>
  </si>
  <si>
    <t>ОАО "Научно-исследовательский институт средств вычислительной техники"</t>
  </si>
  <si>
    <t>ОАО «Кирово-Чепецкое управление строительства»</t>
  </si>
  <si>
    <t>ОАО "Нововятский лыжный комбинат"</t>
  </si>
  <si>
    <t>ОАО "Ново-Вятка"</t>
  </si>
  <si>
    <t>ООО "ГалоПолимер Кирово-Чепецк"</t>
  </si>
  <si>
    <t>ООО "Транзит",г. Киров</t>
  </si>
  <si>
    <t>ООО"Энергоинвест",г.Киров</t>
  </si>
  <si>
    <t>ФГУП "Российская телевизионная и радиовещательная сеть"</t>
  </si>
  <si>
    <t>ООО "Энергетическая компания Нововятского ЛПК"</t>
  </si>
  <si>
    <t>ООО "Вятэнергосервис"</t>
  </si>
  <si>
    <t>ООО «ТеплоЭнергоСервис»</t>
  </si>
  <si>
    <t>ООО "Энергостройгрупп"</t>
  </si>
  <si>
    <t>ЗАО "ЭнергоТранс-С"</t>
  </si>
  <si>
    <t>ОАО "Завод "Сельмаш"</t>
  </si>
  <si>
    <t>МУП ЖКХ "Теплосети"</t>
  </si>
  <si>
    <t>ОАО «ЛЕПСЕ»</t>
  </si>
  <si>
    <t>ЗАО "Вятка-Торф"</t>
  </si>
  <si>
    <t>ОАО "Кировский завод по обработке цветных металлов"</t>
  </si>
  <si>
    <t>ОАО «Аэропорт Победилово»</t>
  </si>
  <si>
    <t>ОАО "Вятское машиностроительное предприятие "Авитек"</t>
  </si>
  <si>
    <t>ОАО "Вятскополянский машиностроительный завод "Молот"</t>
  </si>
  <si>
    <t>ОАО "Кировский завод "Маяк"</t>
  </si>
  <si>
    <t>Открытое акционерное общество "Завод минеральных удобрений Кирово-Чепецкого химического комбината" (ОАО "ЗМУ КЧХК")</t>
  </si>
  <si>
    <t>ООО "Радужнинский завод ЖБИ"</t>
  </si>
  <si>
    <t>ООО "Вебер",              г. Кирово-Чепецк</t>
  </si>
  <si>
    <t>МУП "Куменский коммунсервис"</t>
  </si>
  <si>
    <t>ООО "Октябрьский"</t>
  </si>
  <si>
    <t>ООО "Востокэнерго"</t>
  </si>
  <si>
    <t>ОАО Слободская "Агропромтехника"</t>
  </si>
  <si>
    <t>1</t>
  </si>
  <si>
    <t>4346011123</t>
  </si>
  <si>
    <t>434501001</t>
  </si>
  <si>
    <t>29.12.2012</t>
  </si>
  <si>
    <t>4346001502</t>
  </si>
  <si>
    <t>7708503727</t>
  </si>
  <si>
    <t>525745022</t>
  </si>
  <si>
    <t>28.12.2012</t>
  </si>
  <si>
    <t>4345278727</t>
  </si>
  <si>
    <t>7704726225</t>
  </si>
  <si>
    <t>526343001</t>
  </si>
  <si>
    <t>21.12.2012</t>
  </si>
  <si>
    <t>760445013</t>
  </si>
  <si>
    <t>4312142054</t>
  </si>
  <si>
    <t>431201001</t>
  </si>
  <si>
    <t>6311049306</t>
  </si>
  <si>
    <t>631101001</t>
  </si>
  <si>
    <t>4345287866</t>
  </si>
  <si>
    <t>27/1</t>
  </si>
  <si>
    <t>09.08.2013</t>
  </si>
  <si>
    <t>4345328537</t>
  </si>
  <si>
    <t>14/2</t>
  </si>
  <si>
    <t>26.04.2013</t>
  </si>
  <si>
    <t>4322007368</t>
  </si>
  <si>
    <t>432201001</t>
  </si>
  <si>
    <t>2</t>
  </si>
  <si>
    <t>4345091013</t>
  </si>
  <si>
    <t>3</t>
  </si>
  <si>
    <t>4312134857</t>
  </si>
  <si>
    <t>4</t>
  </si>
  <si>
    <t>4345268479</t>
  </si>
  <si>
    <t>5</t>
  </si>
  <si>
    <t>434538153629</t>
  </si>
  <si>
    <t>6</t>
  </si>
  <si>
    <t>4324007123</t>
  </si>
  <si>
    <t>432401001</t>
  </si>
  <si>
    <t>7</t>
  </si>
  <si>
    <t>4317005196</t>
  </si>
  <si>
    <t>431701001</t>
  </si>
  <si>
    <t>8</t>
  </si>
  <si>
    <t>4345309407</t>
  </si>
  <si>
    <t>9</t>
  </si>
  <si>
    <t>4347030908</t>
  </si>
  <si>
    <t>434701001</t>
  </si>
  <si>
    <t>10</t>
  </si>
  <si>
    <t>4349006474</t>
  </si>
  <si>
    <t>11</t>
  </si>
  <si>
    <t>4345029946</t>
  </si>
  <si>
    <t>12</t>
  </si>
  <si>
    <t>4312126856</t>
  </si>
  <si>
    <t>590801001</t>
  </si>
  <si>
    <t>13</t>
  </si>
  <si>
    <t>4345066465</t>
  </si>
  <si>
    <t>14</t>
  </si>
  <si>
    <t>4345139226</t>
  </si>
  <si>
    <t>15</t>
  </si>
  <si>
    <t>7717127211</t>
  </si>
  <si>
    <t>434502001</t>
  </si>
  <si>
    <t>16</t>
  </si>
  <si>
    <t>4345036118</t>
  </si>
  <si>
    <t>17</t>
  </si>
  <si>
    <t>4345331628</t>
  </si>
  <si>
    <t>18</t>
  </si>
  <si>
    <t>4309006301</t>
  </si>
  <si>
    <t>430901001</t>
  </si>
  <si>
    <t>9/5</t>
  </si>
  <si>
    <t>22.03.2013</t>
  </si>
  <si>
    <t>19</t>
  </si>
  <si>
    <t>4345302962</t>
  </si>
  <si>
    <t>20</t>
  </si>
  <si>
    <t>5043048430</t>
  </si>
  <si>
    <t>504301001</t>
  </si>
  <si>
    <t>21</t>
  </si>
  <si>
    <t>4345195478</t>
  </si>
  <si>
    <t>22</t>
  </si>
  <si>
    <t>4338006539</t>
  </si>
  <si>
    <t>433801001</t>
  </si>
  <si>
    <t>23</t>
  </si>
  <si>
    <t>4345000930</t>
  </si>
  <si>
    <t>24</t>
  </si>
  <si>
    <t>7714261160</t>
  </si>
  <si>
    <t>25</t>
  </si>
  <si>
    <t>4347000477</t>
  </si>
  <si>
    <t>26</t>
  </si>
  <si>
    <t>4345094494</t>
  </si>
  <si>
    <t>27</t>
  </si>
  <si>
    <t>4345047310</t>
  </si>
  <si>
    <t>28</t>
  </si>
  <si>
    <t>4340000830</t>
  </si>
  <si>
    <t>430701001</t>
  </si>
  <si>
    <t>29</t>
  </si>
  <si>
    <t>4345000947</t>
  </si>
  <si>
    <t>434550001</t>
  </si>
  <si>
    <t>30</t>
  </si>
  <si>
    <t>4312138386</t>
  </si>
  <si>
    <t>997350001</t>
  </si>
  <si>
    <t>31</t>
  </si>
  <si>
    <t>4345259058</t>
  </si>
  <si>
    <t>32</t>
  </si>
  <si>
    <t>4312125411</t>
  </si>
  <si>
    <t>33</t>
  </si>
  <si>
    <t>4314005180</t>
  </si>
  <si>
    <t>431401001</t>
  </si>
  <si>
    <t>34</t>
  </si>
  <si>
    <t>4329010916</t>
  </si>
  <si>
    <t>432901001</t>
  </si>
  <si>
    <t>35</t>
  </si>
  <si>
    <t>4322009728</t>
  </si>
  <si>
    <t>36</t>
  </si>
  <si>
    <t>4329002030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</si>
  <si>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</si>
  <si>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</si>
  <si>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</si>
  <si>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</si>
  <si>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</si>
  <si>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</si>
  <si>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</si>
  <si>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</si>
  <si>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</si>
  <si>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</si>
  <si>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 xml:space="preserve">ставка за содержание электрических сетей </t>
  </si>
  <si>
    <t>ставка за содержание электрических сетей</t>
  </si>
  <si>
    <t>20.12.2013</t>
  </si>
  <si>
    <t>49/1</t>
  </si>
  <si>
    <t>49/9</t>
  </si>
  <si>
    <t>49/8</t>
  </si>
  <si>
    <t>49/11</t>
  </si>
  <si>
    <t>49/6</t>
  </si>
  <si>
    <t>49/7</t>
  </si>
  <si>
    <t>49/2</t>
  </si>
  <si>
    <t>49/5</t>
  </si>
  <si>
    <t>49/10</t>
  </si>
  <si>
    <t>49/3</t>
  </si>
  <si>
    <t>49/4</t>
  </si>
  <si>
    <t>Рост (%) для тарифов с 01.07.2014</t>
  </si>
  <si>
    <t>Рост (%) для тарифов с 01.01.2014</t>
  </si>
  <si>
    <t>Рост (%) для тарифов в 2014</t>
  </si>
  <si>
    <t>Индивидуальные тарифы на услуги по передаче электрической энергии для взаиморасчётов между сетевыми организациями</t>
  </si>
  <si>
    <t>Реквизиты тарифного решения на 2014 г.</t>
  </si>
  <si>
    <t>47</t>
  </si>
  <si>
    <t>48</t>
  </si>
  <si>
    <t>ООО «Восточная энергетическая компания»</t>
  </si>
  <si>
    <t>10/1 -ээ-2014</t>
  </si>
  <si>
    <t>28/8</t>
  </si>
  <si>
    <t>16.08.2013</t>
  </si>
  <si>
    <t>ООО «ПромУниверсалЛес»</t>
  </si>
  <si>
    <t>ООО "Вятская Энерго-Сберегающая компания"</t>
  </si>
  <si>
    <t>19/1 -ээ-2014</t>
  </si>
  <si>
    <t>ИП Шеин А.М.</t>
  </si>
  <si>
    <t>860309394174</t>
  </si>
  <si>
    <t>21/1 -ээ-2014</t>
  </si>
  <si>
    <t>ООО Производственная фирма "Лель"</t>
  </si>
  <si>
    <t>22/2 -ээ-2014</t>
  </si>
  <si>
    <t>20/2-ээ-2014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</si>
</sst>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_);[Red]\(&quot;$&quot;#,##0\)"/>
    <numFmt numFmtId="166" formatCode="_-* #,##0.00[$€-1]_-;\-* #,##0.00[$€-1]_-;_-* &quot;-&quot;??[$€-1]_-"/>
  </numFmts>
  <fonts count="18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166" fontId="7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5" fontId="5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" fillId="0" borderId="0"/>
    <xf numFmtId="49" fontId="15" fillId="2" borderId="2" applyNumberFormat="0" applyFill="0" applyBorder="0" applyAlignment="0" applyProtection="0">
      <alignment horizontal="left" vertical="center"/>
    </xf>
  </cellStyleXfs>
  <cellXfs count="25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4" fillId="0" borderId="1" xfId="28" applyNumberFormat="1" applyFont="1" applyFill="1" applyBorder="1" applyAlignment="1" applyProtection="1">
      <alignment horizontal="center" vertical="center" wrapText="1"/>
    </xf>
    <xf numFmtId="2" fontId="4" fillId="0" borderId="1" xfId="28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" fillId="0" borderId="1" xfId="28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28" applyNumberFormat="1" applyFont="1" applyFill="1" applyBorder="1" applyAlignment="1" applyProtection="1">
      <alignment horizontal="center" vertical="center"/>
      <protection locked="0"/>
    </xf>
    <xf numFmtId="164" fontId="1" fillId="3" borderId="1" xfId="28" applyNumberFormat="1" applyFont="1" applyFill="1" applyBorder="1" applyAlignment="1" applyProtection="1">
      <alignment horizontal="center" vertical="center"/>
      <protection locked="0"/>
    </xf>
    <xf numFmtId="49" fontId="1" fillId="0" borderId="1" xfId="28" applyNumberFormat="1" applyFont="1" applyFill="1" applyBorder="1" applyAlignment="1" applyProtection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1" fillId="0" borderId="1" xfId="28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</cellXfs>
  <cellStyles count="3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Гиперссылка 5" xfId="24"/>
    <cellStyle name="Двойной клик" xfId="29"/>
    <cellStyle name="Обычный" xfId="0" builtinId="0"/>
    <cellStyle name="Обычный 10" xfId="25"/>
    <cellStyle name="Обычный 2" xfId="26"/>
    <cellStyle name="Обычный 2 13" xfId="27"/>
    <cellStyle name="Обычный_Котёл потребление Сетей(шаблон)" xfId="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1;&#1093;&#1086;&#1074;%20&#1040;.&#1057;/&#1086;&#1090;%20&#1050;&#1088;&#1080;&#1074;&#1086;&#1096;&#1077;&#1080;&#1085;&#1086;&#1081;%20&#1058;.&#1053;/&#1064;&#1072;&#1073;&#1083;&#1086;&#1085;&#1099;/&#1054;&#1090;%20&#1087;&#1088;&#1072;&#1074;&#1083;&#1077;&#1085;&#1086;%20&#1087;&#1086;%20&#1045;&#1048;&#1040;&#1057;/CONTROL.TARIFF.EE.ENERGY.2014(v1.2)%20Kiro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 (1)"/>
      <sheetName val="приложение 8 (2)"/>
      <sheetName val="приложение 9"/>
      <sheetName val="приложение 10"/>
      <sheetName val="приложение 11"/>
      <sheetName val="приложение 12"/>
      <sheetName val="приложение 13 (1)"/>
      <sheetName val="приложение 13 (2)"/>
      <sheetName val="приложение 14"/>
      <sheetName val="приложение 15"/>
      <sheetName val="Комментарии"/>
      <sheetName val="Проверка"/>
      <sheetName val="et_union"/>
      <sheetName val="AllSheetsInThisWorkbook"/>
      <sheetName val="modInfo"/>
      <sheetName val="modProv"/>
      <sheetName val="modClassifierValidate"/>
      <sheetName val="modChange"/>
      <sheetName val="modDoubleClick"/>
      <sheetName val="modHyperlink"/>
      <sheetName val="TEHSHEET"/>
      <sheetName val="modCommandButtons"/>
      <sheetName val="REESTR_MO"/>
      <sheetName val="REESTR_ORG"/>
      <sheetName val="REESTR_FILTERED"/>
      <sheetName val="modReestr"/>
      <sheetName val="modfrmReestr"/>
      <sheetName val="modfrmCheckUpdates"/>
      <sheetName val="modfrmDateChoose"/>
      <sheetName val="modUpdTemplMain"/>
      <sheetName val="CONTROL.TARIFF.EE.ENERGY"/>
    </sheetNames>
    <sheetDataSet>
      <sheetData sheetId="0" refreshError="1"/>
      <sheetData sheetId="1" refreshError="1"/>
      <sheetData sheetId="2">
        <row r="8">
          <cell r="F8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8"/>
  <sheetViews>
    <sheetView tabSelected="1" workbookViewId="0">
      <selection activeCell="K12" sqref="K12"/>
    </sheetView>
  </sheetViews>
  <sheetFormatPr defaultRowHeight="15"/>
  <cols>
    <col min="1" max="2" width="9.140625" style="1"/>
    <col min="3" max="3" width="28.42578125" style="1" customWidth="1"/>
    <col min="4" max="4" width="13.28515625" style="1" customWidth="1"/>
    <col min="5" max="5" width="11.85546875" style="1" customWidth="1"/>
    <col min="6" max="6" width="9.140625" style="1"/>
    <col min="7" max="7" width="13.5703125" style="1" customWidth="1"/>
    <col min="8" max="11" width="9.140625" style="1"/>
    <col min="12" max="12" width="11.42578125" style="1" customWidth="1"/>
    <col min="13" max="16384" width="9.140625" style="1"/>
  </cols>
  <sheetData>
    <row r="1" spans="2:27">
      <c r="B1" s="23" t="s">
        <v>201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3" spans="2:27" ht="24.75" customHeight="1">
      <c r="B3" s="17" t="s">
        <v>0</v>
      </c>
      <c r="C3" s="21" t="s">
        <v>1</v>
      </c>
      <c r="D3" s="20" t="s">
        <v>2</v>
      </c>
      <c r="E3" s="20" t="s">
        <v>3</v>
      </c>
      <c r="F3" s="20">
        <v>2013</v>
      </c>
      <c r="G3" s="20"/>
      <c r="H3" s="20"/>
      <c r="I3" s="20"/>
      <c r="J3" s="20"/>
      <c r="K3" s="20">
        <v>2014</v>
      </c>
      <c r="L3" s="20"/>
      <c r="M3" s="20" t="s">
        <v>4</v>
      </c>
      <c r="N3" s="20"/>
      <c r="O3" s="20"/>
      <c r="P3" s="20" t="s">
        <v>5</v>
      </c>
      <c r="Q3" s="20"/>
      <c r="R3" s="20"/>
      <c r="S3" s="20" t="s">
        <v>199</v>
      </c>
      <c r="T3" s="20"/>
      <c r="U3" s="20"/>
      <c r="V3" s="20" t="s">
        <v>198</v>
      </c>
      <c r="W3" s="20"/>
      <c r="X3" s="20"/>
      <c r="Y3" s="24" t="s">
        <v>200</v>
      </c>
      <c r="Z3" s="24"/>
      <c r="AA3" s="24"/>
    </row>
    <row r="4" spans="2:27" ht="32.25" customHeight="1">
      <c r="B4" s="18"/>
      <c r="C4" s="21"/>
      <c r="D4" s="20"/>
      <c r="E4" s="20"/>
      <c r="F4" s="20" t="s">
        <v>6</v>
      </c>
      <c r="G4" s="20"/>
      <c r="H4" s="20" t="s">
        <v>7</v>
      </c>
      <c r="I4" s="20" t="s">
        <v>8</v>
      </c>
      <c r="J4" s="20"/>
      <c r="K4" s="20" t="s">
        <v>202</v>
      </c>
      <c r="L4" s="20"/>
      <c r="M4" s="20" t="s">
        <v>7</v>
      </c>
      <c r="N4" s="20" t="s">
        <v>8</v>
      </c>
      <c r="O4" s="20"/>
      <c r="P4" s="20" t="s">
        <v>7</v>
      </c>
      <c r="Q4" s="20" t="s">
        <v>8</v>
      </c>
      <c r="R4" s="20"/>
      <c r="S4" s="20" t="s">
        <v>7</v>
      </c>
      <c r="T4" s="20" t="s">
        <v>8</v>
      </c>
      <c r="U4" s="20"/>
      <c r="V4" s="20" t="s">
        <v>7</v>
      </c>
      <c r="W4" s="20" t="s">
        <v>8</v>
      </c>
      <c r="X4" s="20"/>
      <c r="Y4" s="20" t="s">
        <v>7</v>
      </c>
      <c r="Z4" s="20" t="s">
        <v>8</v>
      </c>
      <c r="AA4" s="20"/>
    </row>
    <row r="5" spans="2:27" ht="67.5">
      <c r="B5" s="18"/>
      <c r="C5" s="21"/>
      <c r="D5" s="20"/>
      <c r="E5" s="20"/>
      <c r="F5" s="20" t="s">
        <v>9</v>
      </c>
      <c r="G5" s="20" t="s">
        <v>10</v>
      </c>
      <c r="H5" s="20"/>
      <c r="I5" s="2" t="s">
        <v>184</v>
      </c>
      <c r="J5" s="2" t="s">
        <v>11</v>
      </c>
      <c r="K5" s="20" t="s">
        <v>9</v>
      </c>
      <c r="L5" s="20" t="s">
        <v>10</v>
      </c>
      <c r="M5" s="20"/>
      <c r="N5" s="2" t="s">
        <v>184</v>
      </c>
      <c r="O5" s="2" t="s">
        <v>11</v>
      </c>
      <c r="P5" s="20"/>
      <c r="Q5" s="2" t="s">
        <v>184</v>
      </c>
      <c r="R5" s="2" t="s">
        <v>11</v>
      </c>
      <c r="S5" s="20"/>
      <c r="T5" s="20" t="s">
        <v>185</v>
      </c>
      <c r="U5" s="20" t="s">
        <v>11</v>
      </c>
      <c r="V5" s="20"/>
      <c r="W5" s="20" t="s">
        <v>184</v>
      </c>
      <c r="X5" s="20" t="s">
        <v>11</v>
      </c>
      <c r="Y5" s="20"/>
      <c r="Z5" s="20" t="s">
        <v>184</v>
      </c>
      <c r="AA5" s="20" t="s">
        <v>11</v>
      </c>
    </row>
    <row r="6" spans="2:27" ht="22.5">
      <c r="B6" s="19"/>
      <c r="C6" s="21"/>
      <c r="D6" s="20"/>
      <c r="E6" s="20"/>
      <c r="F6" s="20"/>
      <c r="G6" s="20"/>
      <c r="H6" s="2" t="s">
        <v>12</v>
      </c>
      <c r="I6" s="2" t="s">
        <v>13</v>
      </c>
      <c r="J6" s="2" t="s">
        <v>12</v>
      </c>
      <c r="K6" s="20"/>
      <c r="L6" s="20"/>
      <c r="M6" s="2" t="s">
        <v>12</v>
      </c>
      <c r="N6" s="2" t="s">
        <v>13</v>
      </c>
      <c r="O6" s="2" t="s">
        <v>12</v>
      </c>
      <c r="P6" s="2" t="s">
        <v>12</v>
      </c>
      <c r="Q6" s="2" t="s">
        <v>13</v>
      </c>
      <c r="R6" s="2" t="s">
        <v>12</v>
      </c>
      <c r="S6" s="20"/>
      <c r="T6" s="20"/>
      <c r="U6" s="20"/>
      <c r="V6" s="20"/>
      <c r="W6" s="20"/>
      <c r="X6" s="20"/>
      <c r="Y6" s="20"/>
      <c r="Z6" s="20"/>
      <c r="AA6" s="20"/>
    </row>
    <row r="7" spans="2:27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</row>
    <row r="8" spans="2:27">
      <c r="B8" s="4" t="s">
        <v>64</v>
      </c>
      <c r="C8" s="5" t="s">
        <v>14</v>
      </c>
      <c r="D8" s="5" t="s">
        <v>65</v>
      </c>
      <c r="E8" s="5" t="s">
        <v>66</v>
      </c>
      <c r="F8" s="11" t="s">
        <v>15</v>
      </c>
      <c r="G8" s="11" t="s">
        <v>67</v>
      </c>
      <c r="H8" s="12">
        <v>1.4540599999999999</v>
      </c>
      <c r="I8" s="12">
        <v>315.23273999999998</v>
      </c>
      <c r="J8" s="12">
        <v>0.47443999999999997</v>
      </c>
      <c r="K8" s="12" t="s">
        <v>187</v>
      </c>
      <c r="L8" s="12" t="s">
        <v>186</v>
      </c>
      <c r="M8" s="12">
        <v>1.4580500000000001</v>
      </c>
      <c r="N8" s="12">
        <v>324.19645000000003</v>
      </c>
      <c r="O8" s="12">
        <v>0.45058999999999999</v>
      </c>
      <c r="P8" s="12">
        <v>1.4580500000000001</v>
      </c>
      <c r="Q8" s="12">
        <v>324.19645000000003</v>
      </c>
      <c r="R8" s="12">
        <v>0.45058999999999999</v>
      </c>
      <c r="S8" s="6">
        <f t="shared" ref="S8:S54" si="0">M8/H8*100</f>
        <v>100.27440408236249</v>
      </c>
      <c r="T8" s="6">
        <f t="shared" ref="T8:T54" si="1">N8/I8*100</f>
        <v>102.84352126622383</v>
      </c>
      <c r="U8" s="6">
        <f t="shared" ref="U8:U54" si="2">O8/J8*100</f>
        <v>94.973020824551057</v>
      </c>
      <c r="V8" s="6">
        <f t="shared" ref="V8:V54" si="3">P8/H8*100</f>
        <v>100.27440408236249</v>
      </c>
      <c r="W8" s="6">
        <f t="shared" ref="W8:W54" si="4">Q8/I8*100</f>
        <v>102.84352126622383</v>
      </c>
      <c r="X8" s="6">
        <f t="shared" ref="X8:X54" si="5">R8/J8*100</f>
        <v>94.973020824551057</v>
      </c>
      <c r="Y8" s="6">
        <f t="shared" ref="Y8:Y54" si="6">P8/M8*100</f>
        <v>100</v>
      </c>
      <c r="Z8" s="6">
        <f t="shared" ref="Z8:Z54" si="7">Q8/N8*100</f>
        <v>100</v>
      </c>
      <c r="AA8" s="6">
        <f t="shared" ref="AA8:AA54" si="8">R8/O8*100</f>
        <v>100</v>
      </c>
    </row>
    <row r="9" spans="2:27">
      <c r="B9" s="4" t="s">
        <v>89</v>
      </c>
      <c r="C9" s="5" t="s">
        <v>16</v>
      </c>
      <c r="D9" s="5" t="s">
        <v>68</v>
      </c>
      <c r="E9" s="5" t="s">
        <v>66</v>
      </c>
      <c r="F9" s="11" t="s">
        <v>17</v>
      </c>
      <c r="G9" s="11" t="s">
        <v>67</v>
      </c>
      <c r="H9" s="12">
        <v>0.74470999999999998</v>
      </c>
      <c r="I9" s="12">
        <v>199.48074</v>
      </c>
      <c r="J9" s="12">
        <v>0.28943000000000002</v>
      </c>
      <c r="K9" s="12" t="s">
        <v>188</v>
      </c>
      <c r="L9" s="12" t="s">
        <v>186</v>
      </c>
      <c r="M9" s="12">
        <v>0.71460999999999997</v>
      </c>
      <c r="N9" s="12">
        <v>187.49078</v>
      </c>
      <c r="O9" s="12">
        <v>0.29296</v>
      </c>
      <c r="P9" s="12">
        <v>0.71460999999999997</v>
      </c>
      <c r="Q9" s="12">
        <v>187.49078</v>
      </c>
      <c r="R9" s="12">
        <v>0.29296</v>
      </c>
      <c r="S9" s="6">
        <f t="shared" si="0"/>
        <v>95.958158209235805</v>
      </c>
      <c r="T9" s="6">
        <f t="shared" si="1"/>
        <v>93.989414717430861</v>
      </c>
      <c r="U9" s="6">
        <f t="shared" si="2"/>
        <v>101.21963860000692</v>
      </c>
      <c r="V9" s="6">
        <f t="shared" si="3"/>
        <v>95.958158209235805</v>
      </c>
      <c r="W9" s="6">
        <f t="shared" si="4"/>
        <v>93.989414717430861</v>
      </c>
      <c r="X9" s="6">
        <f t="shared" si="5"/>
        <v>101.21963860000692</v>
      </c>
      <c r="Y9" s="6">
        <f t="shared" si="6"/>
        <v>100</v>
      </c>
      <c r="Z9" s="6">
        <f t="shared" si="7"/>
        <v>100</v>
      </c>
      <c r="AA9" s="6">
        <f t="shared" si="8"/>
        <v>100</v>
      </c>
    </row>
    <row r="10" spans="2:27" ht="22.5">
      <c r="B10" s="4" t="s">
        <v>91</v>
      </c>
      <c r="C10" s="5" t="s">
        <v>18</v>
      </c>
      <c r="D10" s="5" t="s">
        <v>69</v>
      </c>
      <c r="E10" s="5" t="s">
        <v>70</v>
      </c>
      <c r="F10" s="11" t="s">
        <v>19</v>
      </c>
      <c r="G10" s="11" t="s">
        <v>71</v>
      </c>
      <c r="H10" s="12">
        <v>0.21722</v>
      </c>
      <c r="I10" s="12">
        <v>91.712190000000007</v>
      </c>
      <c r="J10" s="12">
        <v>5.4030000000000002E-2</v>
      </c>
      <c r="K10" s="12" t="s">
        <v>189</v>
      </c>
      <c r="L10" s="12" t="s">
        <v>186</v>
      </c>
      <c r="M10" s="12">
        <v>0.22126000000000001</v>
      </c>
      <c r="N10" s="12">
        <v>96.451400000000007</v>
      </c>
      <c r="O10" s="12">
        <v>5.8090000000000003E-2</v>
      </c>
      <c r="P10" s="12">
        <v>0.22126000000000001</v>
      </c>
      <c r="Q10" s="12">
        <v>96.451400000000007</v>
      </c>
      <c r="R10" s="12">
        <v>5.8090000000000003E-2</v>
      </c>
      <c r="S10" s="6">
        <f t="shared" si="0"/>
        <v>101.85986557407239</v>
      </c>
      <c r="T10" s="6">
        <f t="shared" si="1"/>
        <v>105.16748100770465</v>
      </c>
      <c r="U10" s="6">
        <f t="shared" si="2"/>
        <v>107.51434388302795</v>
      </c>
      <c r="V10" s="6">
        <f t="shared" si="3"/>
        <v>101.85986557407239</v>
      </c>
      <c r="W10" s="6">
        <f t="shared" si="4"/>
        <v>105.16748100770465</v>
      </c>
      <c r="X10" s="6">
        <f t="shared" si="5"/>
        <v>107.51434388302795</v>
      </c>
      <c r="Y10" s="6">
        <f t="shared" si="6"/>
        <v>100</v>
      </c>
      <c r="Z10" s="6">
        <f t="shared" si="7"/>
        <v>100</v>
      </c>
      <c r="AA10" s="6">
        <f t="shared" si="8"/>
        <v>100</v>
      </c>
    </row>
    <row r="11" spans="2:27">
      <c r="B11" s="4" t="s">
        <v>93</v>
      </c>
      <c r="C11" s="5" t="s">
        <v>20</v>
      </c>
      <c r="D11" s="5" t="s">
        <v>72</v>
      </c>
      <c r="E11" s="5" t="s">
        <v>66</v>
      </c>
      <c r="F11" s="11" t="s">
        <v>19</v>
      </c>
      <c r="G11" s="11" t="s">
        <v>71</v>
      </c>
      <c r="H11" s="12">
        <v>2.6026400000000001</v>
      </c>
      <c r="I11" s="12">
        <v>588.64819999999997</v>
      </c>
      <c r="J11" s="12">
        <v>0.36366000000000004</v>
      </c>
      <c r="K11" s="12" t="s">
        <v>190</v>
      </c>
      <c r="L11" s="12" t="s">
        <v>186</v>
      </c>
      <c r="M11" s="12">
        <v>1.85609</v>
      </c>
      <c r="N11" s="12">
        <v>221.48257000000001</v>
      </c>
      <c r="O11" s="12">
        <v>0.53203</v>
      </c>
      <c r="P11" s="13">
        <v>2.44163</v>
      </c>
      <c r="Q11" s="13">
        <v>319.42970000000003</v>
      </c>
      <c r="R11" s="13">
        <v>0.53203</v>
      </c>
      <c r="S11" s="6">
        <f t="shared" si="0"/>
        <v>71.315664094919001</v>
      </c>
      <c r="T11" s="6">
        <f t="shared" si="1"/>
        <v>37.625625968107954</v>
      </c>
      <c r="U11" s="6">
        <f t="shared" si="2"/>
        <v>146.29874058186218</v>
      </c>
      <c r="V11" s="6">
        <f t="shared" si="3"/>
        <v>93.813589278578675</v>
      </c>
      <c r="W11" s="6">
        <f t="shared" si="4"/>
        <v>54.264958255202345</v>
      </c>
      <c r="X11" s="6">
        <f t="shared" si="5"/>
        <v>146.29874058186218</v>
      </c>
      <c r="Y11" s="6">
        <f t="shared" si="6"/>
        <v>131.54696162362816</v>
      </c>
      <c r="Z11" s="6">
        <f t="shared" si="7"/>
        <v>144.22340322310691</v>
      </c>
      <c r="AA11" s="6">
        <f t="shared" si="8"/>
        <v>100</v>
      </c>
    </row>
    <row r="12" spans="2:27" ht="22.5">
      <c r="B12" s="4" t="s">
        <v>95</v>
      </c>
      <c r="C12" s="5" t="s">
        <v>21</v>
      </c>
      <c r="D12" s="5" t="s">
        <v>73</v>
      </c>
      <c r="E12" s="5" t="s">
        <v>74</v>
      </c>
      <c r="F12" s="11" t="s">
        <v>22</v>
      </c>
      <c r="G12" s="11" t="s">
        <v>75</v>
      </c>
      <c r="H12" s="12">
        <v>0.93025000000000002</v>
      </c>
      <c r="I12" s="12">
        <v>356.14494000000002</v>
      </c>
      <c r="J12" s="12">
        <v>0.18500999999999998</v>
      </c>
      <c r="K12" s="12" t="s">
        <v>191</v>
      </c>
      <c r="L12" s="12" t="s">
        <v>186</v>
      </c>
      <c r="M12" s="12">
        <v>0.99607999999999997</v>
      </c>
      <c r="N12" s="12">
        <v>396.74624999999997</v>
      </c>
      <c r="O12" s="12">
        <v>0.16588</v>
      </c>
      <c r="P12" s="12">
        <v>0.99607999999999997</v>
      </c>
      <c r="Q12" s="12">
        <v>396.74624999999997</v>
      </c>
      <c r="R12" s="12">
        <v>0.16588</v>
      </c>
      <c r="S12" s="6">
        <f t="shared" si="0"/>
        <v>107.07659231389411</v>
      </c>
      <c r="T12" s="6">
        <f t="shared" si="1"/>
        <v>111.40022093252257</v>
      </c>
      <c r="U12" s="6">
        <f t="shared" si="2"/>
        <v>89.660018377385015</v>
      </c>
      <c r="V12" s="6">
        <f t="shared" si="3"/>
        <v>107.07659231389411</v>
      </c>
      <c r="W12" s="6">
        <f t="shared" si="4"/>
        <v>111.40022093252257</v>
      </c>
      <c r="X12" s="6">
        <f t="shared" si="5"/>
        <v>89.660018377385015</v>
      </c>
      <c r="Y12" s="6">
        <f t="shared" si="6"/>
        <v>100</v>
      </c>
      <c r="Z12" s="6">
        <f t="shared" si="7"/>
        <v>100</v>
      </c>
      <c r="AA12" s="6">
        <f t="shared" si="8"/>
        <v>100</v>
      </c>
    </row>
    <row r="13" spans="2:27" ht="56.25">
      <c r="B13" s="4" t="s">
        <v>97</v>
      </c>
      <c r="C13" s="5" t="s">
        <v>23</v>
      </c>
      <c r="D13" s="5" t="s">
        <v>69</v>
      </c>
      <c r="E13" s="5" t="s">
        <v>76</v>
      </c>
      <c r="F13" s="11" t="s">
        <v>19</v>
      </c>
      <c r="G13" s="11" t="s">
        <v>71</v>
      </c>
      <c r="H13" s="12">
        <v>0.34641000000000005</v>
      </c>
      <c r="I13" s="12">
        <v>110.35141</v>
      </c>
      <c r="J13" s="12">
        <v>8.6169999999999997E-2</v>
      </c>
      <c r="K13" s="12" t="s">
        <v>192</v>
      </c>
      <c r="L13" s="12" t="s">
        <v>186</v>
      </c>
      <c r="M13" s="12">
        <v>0.34887000000000001</v>
      </c>
      <c r="N13" s="12">
        <v>111.59578</v>
      </c>
      <c r="O13" s="12">
        <v>8.5690000000000002E-2</v>
      </c>
      <c r="P13" s="12">
        <v>0.34887000000000001</v>
      </c>
      <c r="Q13" s="12">
        <v>111.59578</v>
      </c>
      <c r="R13" s="12">
        <v>8.5690000000000002E-2</v>
      </c>
      <c r="S13" s="6">
        <f t="shared" si="0"/>
        <v>100.71014116220663</v>
      </c>
      <c r="T13" s="6">
        <f t="shared" si="1"/>
        <v>101.12764304506847</v>
      </c>
      <c r="U13" s="6">
        <f t="shared" si="2"/>
        <v>99.442961587559481</v>
      </c>
      <c r="V13" s="6">
        <f t="shared" si="3"/>
        <v>100.71014116220663</v>
      </c>
      <c r="W13" s="6">
        <f t="shared" si="4"/>
        <v>101.12764304506847</v>
      </c>
      <c r="X13" s="6">
        <f t="shared" si="5"/>
        <v>99.442961587559481</v>
      </c>
      <c r="Y13" s="6">
        <f t="shared" si="6"/>
        <v>100</v>
      </c>
      <c r="Z13" s="6">
        <f t="shared" si="7"/>
        <v>100</v>
      </c>
      <c r="AA13" s="6">
        <f t="shared" si="8"/>
        <v>100</v>
      </c>
    </row>
    <row r="14" spans="2:27" ht="45">
      <c r="B14" s="4" t="s">
        <v>100</v>
      </c>
      <c r="C14" s="5" t="s">
        <v>24</v>
      </c>
      <c r="D14" s="5" t="s">
        <v>77</v>
      </c>
      <c r="E14" s="5" t="s">
        <v>78</v>
      </c>
      <c r="F14" s="11" t="s">
        <v>19</v>
      </c>
      <c r="G14" s="11" t="s">
        <v>71</v>
      </c>
      <c r="H14" s="12">
        <v>0.22711000000000001</v>
      </c>
      <c r="I14" s="12">
        <v>91.49933</v>
      </c>
      <c r="J14" s="12">
        <v>7.8300000000000002E-3</v>
      </c>
      <c r="K14" s="12" t="s">
        <v>193</v>
      </c>
      <c r="L14" s="12" t="s">
        <v>186</v>
      </c>
      <c r="M14" s="12">
        <v>0.46783000000000002</v>
      </c>
      <c r="N14" s="12">
        <v>55.784059999999997</v>
      </c>
      <c r="O14" s="12">
        <v>2.827E-2</v>
      </c>
      <c r="P14" s="12">
        <v>0.46783000000000002</v>
      </c>
      <c r="Q14" s="12">
        <v>55.784059999999997</v>
      </c>
      <c r="R14" s="12">
        <v>2.827E-2</v>
      </c>
      <c r="S14" s="6">
        <f t="shared" si="0"/>
        <v>205.99269076658891</v>
      </c>
      <c r="T14" s="6">
        <f t="shared" si="1"/>
        <v>60.966632214683969</v>
      </c>
      <c r="U14" s="6">
        <f t="shared" si="2"/>
        <v>361.04725415070243</v>
      </c>
      <c r="V14" s="6">
        <f t="shared" si="3"/>
        <v>205.99269076658891</v>
      </c>
      <c r="W14" s="6">
        <f t="shared" si="4"/>
        <v>60.966632214683969</v>
      </c>
      <c r="X14" s="6">
        <f t="shared" si="5"/>
        <v>361.04725415070243</v>
      </c>
      <c r="Y14" s="6">
        <f t="shared" si="6"/>
        <v>100</v>
      </c>
      <c r="Z14" s="6">
        <f t="shared" si="7"/>
        <v>100</v>
      </c>
      <c r="AA14" s="6">
        <f t="shared" si="8"/>
        <v>100</v>
      </c>
    </row>
    <row r="15" spans="2:27" ht="33.75">
      <c r="B15" s="4" t="s">
        <v>103</v>
      </c>
      <c r="C15" s="5" t="s">
        <v>25</v>
      </c>
      <c r="D15" s="5" t="s">
        <v>79</v>
      </c>
      <c r="E15" s="5" t="s">
        <v>80</v>
      </c>
      <c r="F15" s="11" t="s">
        <v>22</v>
      </c>
      <c r="G15" s="11" t="s">
        <v>75</v>
      </c>
      <c r="H15" s="12">
        <v>0.17824000000000001</v>
      </c>
      <c r="I15" s="12">
        <v>119.31439</v>
      </c>
      <c r="J15" s="12">
        <v>1.0189999999999999E-2</v>
      </c>
      <c r="K15" s="12" t="s">
        <v>194</v>
      </c>
      <c r="L15" s="12" t="s">
        <v>186</v>
      </c>
      <c r="M15" s="12">
        <v>0.18021999999999999</v>
      </c>
      <c r="N15" s="12">
        <v>119.31439</v>
      </c>
      <c r="O15" s="12">
        <v>1.145E-2</v>
      </c>
      <c r="P15" s="12">
        <v>0.18021999999999999</v>
      </c>
      <c r="Q15" s="12">
        <v>119.31439</v>
      </c>
      <c r="R15" s="12">
        <v>1.145E-2</v>
      </c>
      <c r="S15" s="6">
        <f t="shared" si="0"/>
        <v>101.11086175942548</v>
      </c>
      <c r="T15" s="6">
        <f t="shared" si="1"/>
        <v>100</v>
      </c>
      <c r="U15" s="6">
        <f t="shared" si="2"/>
        <v>112.36506378802748</v>
      </c>
      <c r="V15" s="6">
        <f t="shared" si="3"/>
        <v>101.11086175942548</v>
      </c>
      <c r="W15" s="6">
        <f t="shared" si="4"/>
        <v>100</v>
      </c>
      <c r="X15" s="6">
        <f t="shared" si="5"/>
        <v>112.36506378802748</v>
      </c>
      <c r="Y15" s="6">
        <f t="shared" si="6"/>
        <v>100</v>
      </c>
      <c r="Z15" s="6">
        <f t="shared" si="7"/>
        <v>100</v>
      </c>
      <c r="AA15" s="6">
        <f t="shared" si="8"/>
        <v>100</v>
      </c>
    </row>
    <row r="16" spans="2:27">
      <c r="B16" s="4" t="s">
        <v>105</v>
      </c>
      <c r="C16" s="5" t="s">
        <v>26</v>
      </c>
      <c r="D16" s="5" t="s">
        <v>81</v>
      </c>
      <c r="E16" s="5" t="s">
        <v>66</v>
      </c>
      <c r="F16" s="11" t="s">
        <v>82</v>
      </c>
      <c r="G16" s="11" t="s">
        <v>83</v>
      </c>
      <c r="H16" s="12">
        <v>0.45412000000000002</v>
      </c>
      <c r="I16" s="12">
        <v>76.817789999999988</v>
      </c>
      <c r="J16" s="12">
        <v>0.28849999999999998</v>
      </c>
      <c r="K16" s="12" t="s">
        <v>195</v>
      </c>
      <c r="L16" s="12" t="s">
        <v>186</v>
      </c>
      <c r="M16" s="12">
        <v>0.45412000000000002</v>
      </c>
      <c r="N16" s="12">
        <v>76.817790000000002</v>
      </c>
      <c r="O16" s="12">
        <v>0.28849999999999998</v>
      </c>
      <c r="P16" s="12">
        <v>0.50339999999999996</v>
      </c>
      <c r="Q16" s="12">
        <v>64.827529999999996</v>
      </c>
      <c r="R16" s="12">
        <v>0.29258000000000001</v>
      </c>
      <c r="S16" s="6">
        <f t="shared" si="0"/>
        <v>100</v>
      </c>
      <c r="T16" s="6">
        <f t="shared" si="1"/>
        <v>100.00000000000003</v>
      </c>
      <c r="U16" s="6">
        <f t="shared" si="2"/>
        <v>100</v>
      </c>
      <c r="V16" s="6">
        <f t="shared" si="3"/>
        <v>110.85175724478108</v>
      </c>
      <c r="W16" s="6">
        <f t="shared" si="4"/>
        <v>84.391297901176287</v>
      </c>
      <c r="X16" s="6">
        <f t="shared" si="5"/>
        <v>101.41421143847489</v>
      </c>
      <c r="Y16" s="6">
        <f t="shared" si="6"/>
        <v>110.85175724478108</v>
      </c>
      <c r="Z16" s="6">
        <f t="shared" si="7"/>
        <v>84.391297901176259</v>
      </c>
      <c r="AA16" s="6">
        <f t="shared" si="8"/>
        <v>101.41421143847489</v>
      </c>
    </row>
    <row r="17" spans="2:27" ht="22.5">
      <c r="B17" s="4" t="s">
        <v>108</v>
      </c>
      <c r="C17" s="5" t="s">
        <v>27</v>
      </c>
      <c r="D17" s="5" t="s">
        <v>84</v>
      </c>
      <c r="E17" s="5" t="s">
        <v>66</v>
      </c>
      <c r="F17" s="11" t="s">
        <v>85</v>
      </c>
      <c r="G17" s="11" t="s">
        <v>86</v>
      </c>
      <c r="H17" s="12">
        <v>0.34414999999999996</v>
      </c>
      <c r="I17" s="12">
        <v>119.65491</v>
      </c>
      <c r="J17" s="12">
        <v>5.7159999999999996E-2</v>
      </c>
      <c r="K17" s="12" t="s">
        <v>196</v>
      </c>
      <c r="L17" s="12" t="s">
        <v>186</v>
      </c>
      <c r="M17" s="12">
        <v>0.35692000000000002</v>
      </c>
      <c r="N17" s="12">
        <v>120.18031999999999</v>
      </c>
      <c r="O17" s="12">
        <v>7.356E-2</v>
      </c>
      <c r="P17" s="12">
        <v>0.35692000000000002</v>
      </c>
      <c r="Q17" s="12">
        <v>120.18031999999999</v>
      </c>
      <c r="R17" s="12">
        <v>7.356E-2</v>
      </c>
      <c r="S17" s="6">
        <f t="shared" si="0"/>
        <v>103.71059131192794</v>
      </c>
      <c r="T17" s="6">
        <f t="shared" si="1"/>
        <v>100.43910442120594</v>
      </c>
      <c r="U17" s="6">
        <f t="shared" si="2"/>
        <v>128.69139258222535</v>
      </c>
      <c r="V17" s="6">
        <f t="shared" si="3"/>
        <v>103.71059131192794</v>
      </c>
      <c r="W17" s="6">
        <f t="shared" si="4"/>
        <v>100.43910442120594</v>
      </c>
      <c r="X17" s="6">
        <f t="shared" si="5"/>
        <v>128.69139258222535</v>
      </c>
      <c r="Y17" s="6">
        <f t="shared" si="6"/>
        <v>100</v>
      </c>
      <c r="Z17" s="6">
        <f t="shared" si="7"/>
        <v>100</v>
      </c>
      <c r="AA17" s="6">
        <f t="shared" si="8"/>
        <v>100</v>
      </c>
    </row>
    <row r="18" spans="2:27">
      <c r="B18" s="4" t="s">
        <v>110</v>
      </c>
      <c r="C18" s="5" t="s">
        <v>28</v>
      </c>
      <c r="D18" s="5" t="s">
        <v>87</v>
      </c>
      <c r="E18" s="5" t="s">
        <v>88</v>
      </c>
      <c r="F18" s="11" t="s">
        <v>19</v>
      </c>
      <c r="G18" s="11" t="s">
        <v>71</v>
      </c>
      <c r="H18" s="12">
        <v>0.53298000000000001</v>
      </c>
      <c r="I18" s="12">
        <v>147.93494000000001</v>
      </c>
      <c r="J18" s="12">
        <v>0.25985000000000003</v>
      </c>
      <c r="K18" s="22" t="s">
        <v>197</v>
      </c>
      <c r="L18" s="22" t="s">
        <v>186</v>
      </c>
      <c r="M18" s="12">
        <v>0.54569999999999996</v>
      </c>
      <c r="N18" s="12">
        <v>154.47823</v>
      </c>
      <c r="O18" s="12">
        <v>0.26049</v>
      </c>
      <c r="P18" s="12">
        <v>0.54569999999999996</v>
      </c>
      <c r="Q18" s="12">
        <v>154.47823</v>
      </c>
      <c r="R18" s="12">
        <v>0.26049</v>
      </c>
      <c r="S18" s="6">
        <f t="shared" si="0"/>
        <v>102.38658110998536</v>
      </c>
      <c r="T18" s="6">
        <f t="shared" si="1"/>
        <v>104.42308625670177</v>
      </c>
      <c r="U18" s="6">
        <f t="shared" si="2"/>
        <v>100.24629593996535</v>
      </c>
      <c r="V18" s="6">
        <f t="shared" si="3"/>
        <v>102.38658110998536</v>
      </c>
      <c r="W18" s="6">
        <f t="shared" si="4"/>
        <v>104.42308625670177</v>
      </c>
      <c r="X18" s="6">
        <f t="shared" si="5"/>
        <v>100.24629593996535</v>
      </c>
      <c r="Y18" s="6">
        <f t="shared" si="6"/>
        <v>100</v>
      </c>
      <c r="Z18" s="6">
        <f t="shared" si="7"/>
        <v>100</v>
      </c>
      <c r="AA18" s="6">
        <f t="shared" si="8"/>
        <v>100</v>
      </c>
    </row>
    <row r="19" spans="2:27">
      <c r="B19" s="4" t="s">
        <v>112</v>
      </c>
      <c r="C19" s="5" t="s">
        <v>29</v>
      </c>
      <c r="D19" s="5" t="s">
        <v>90</v>
      </c>
      <c r="E19" s="5" t="s">
        <v>66</v>
      </c>
      <c r="F19" s="11" t="s">
        <v>19</v>
      </c>
      <c r="G19" s="11" t="s">
        <v>71</v>
      </c>
      <c r="H19" s="12">
        <v>0.69638999999999995</v>
      </c>
      <c r="I19" s="12">
        <v>68.655199999999994</v>
      </c>
      <c r="J19" s="12">
        <v>0.22953999999999999</v>
      </c>
      <c r="K19" s="22"/>
      <c r="L19" s="22"/>
      <c r="M19" s="12">
        <v>0.70914999999999995</v>
      </c>
      <c r="N19" s="12">
        <v>71.576650000000001</v>
      </c>
      <c r="O19" s="12">
        <v>0.22242999999999999</v>
      </c>
      <c r="P19" s="12">
        <v>0.70914999999999995</v>
      </c>
      <c r="Q19" s="12">
        <v>71.576650000000001</v>
      </c>
      <c r="R19" s="12">
        <v>0.22242999999999999</v>
      </c>
      <c r="S19" s="6">
        <f t="shared" si="0"/>
        <v>101.83230660980198</v>
      </c>
      <c r="T19" s="6">
        <f t="shared" si="1"/>
        <v>104.25524942029156</v>
      </c>
      <c r="U19" s="6">
        <f t="shared" si="2"/>
        <v>96.902500653480871</v>
      </c>
      <c r="V19" s="6">
        <f t="shared" si="3"/>
        <v>101.83230660980198</v>
      </c>
      <c r="W19" s="6">
        <f t="shared" si="4"/>
        <v>104.25524942029156</v>
      </c>
      <c r="X19" s="6">
        <f t="shared" si="5"/>
        <v>96.902500653480871</v>
      </c>
      <c r="Y19" s="6">
        <f t="shared" si="6"/>
        <v>100</v>
      </c>
      <c r="Z19" s="6">
        <f t="shared" si="7"/>
        <v>100</v>
      </c>
      <c r="AA19" s="6">
        <f t="shared" si="8"/>
        <v>100</v>
      </c>
    </row>
    <row r="20" spans="2:27" ht="33.75">
      <c r="B20" s="4" t="s">
        <v>115</v>
      </c>
      <c r="C20" s="5" t="s">
        <v>30</v>
      </c>
      <c r="D20" s="5" t="s">
        <v>92</v>
      </c>
      <c r="E20" s="5" t="s">
        <v>78</v>
      </c>
      <c r="F20" s="11" t="s">
        <v>19</v>
      </c>
      <c r="G20" s="11" t="s">
        <v>71</v>
      </c>
      <c r="H20" s="12">
        <v>0.44275999999999999</v>
      </c>
      <c r="I20" s="12">
        <v>129.64303999999998</v>
      </c>
      <c r="J20" s="12">
        <v>5.6979999999999996E-2</v>
      </c>
      <c r="K20" s="22"/>
      <c r="L20" s="22"/>
      <c r="M20" s="12">
        <v>0.45739000000000002</v>
      </c>
      <c r="N20" s="12">
        <v>134.51070000000001</v>
      </c>
      <c r="O20" s="12">
        <v>5.7119999999999997E-2</v>
      </c>
      <c r="P20" s="12">
        <v>0.45739000000000002</v>
      </c>
      <c r="Q20" s="12">
        <v>134.51070000000001</v>
      </c>
      <c r="R20" s="12">
        <v>5.7119999999999997E-2</v>
      </c>
      <c r="S20" s="6">
        <f t="shared" si="0"/>
        <v>103.30427319541062</v>
      </c>
      <c r="T20" s="6">
        <f t="shared" si="1"/>
        <v>103.7546635746894</v>
      </c>
      <c r="U20" s="6">
        <f t="shared" si="2"/>
        <v>100.24570024570025</v>
      </c>
      <c r="V20" s="6">
        <f t="shared" si="3"/>
        <v>103.30427319541062</v>
      </c>
      <c r="W20" s="6">
        <f t="shared" si="4"/>
        <v>103.7546635746894</v>
      </c>
      <c r="X20" s="6">
        <f t="shared" si="5"/>
        <v>100.24570024570025</v>
      </c>
      <c r="Y20" s="6">
        <f t="shared" si="6"/>
        <v>100</v>
      </c>
      <c r="Z20" s="6">
        <f t="shared" si="7"/>
        <v>100</v>
      </c>
      <c r="AA20" s="6">
        <f t="shared" si="8"/>
        <v>100</v>
      </c>
    </row>
    <row r="21" spans="2:27">
      <c r="B21" s="4" t="s">
        <v>117</v>
      </c>
      <c r="C21" s="5" t="s">
        <v>31</v>
      </c>
      <c r="D21" s="5" t="s">
        <v>94</v>
      </c>
      <c r="E21" s="5" t="s">
        <v>66</v>
      </c>
      <c r="F21" s="11" t="s">
        <v>19</v>
      </c>
      <c r="G21" s="11" t="s">
        <v>71</v>
      </c>
      <c r="H21" s="12">
        <v>0.12519</v>
      </c>
      <c r="I21" s="12">
        <v>21.009700000000002</v>
      </c>
      <c r="J21" s="12">
        <v>3.8280000000000002E-2</v>
      </c>
      <c r="K21" s="22"/>
      <c r="L21" s="22"/>
      <c r="M21" s="12">
        <v>0.12457</v>
      </c>
      <c r="N21" s="12">
        <v>21.713740000000001</v>
      </c>
      <c r="O21" s="12">
        <v>3.4889999999999997E-2</v>
      </c>
      <c r="P21" s="12">
        <v>0.12457</v>
      </c>
      <c r="Q21" s="12">
        <v>21.713740000000001</v>
      </c>
      <c r="R21" s="12">
        <v>3.4889999999999997E-2</v>
      </c>
      <c r="S21" s="6">
        <f t="shared" si="0"/>
        <v>99.504752775780815</v>
      </c>
      <c r="T21" s="6">
        <f t="shared" si="1"/>
        <v>103.35102357482495</v>
      </c>
      <c r="U21" s="6">
        <f t="shared" si="2"/>
        <v>91.144200626959233</v>
      </c>
      <c r="V21" s="6">
        <f t="shared" si="3"/>
        <v>99.504752775780815</v>
      </c>
      <c r="W21" s="6">
        <f t="shared" si="4"/>
        <v>103.35102357482495</v>
      </c>
      <c r="X21" s="6">
        <f t="shared" si="5"/>
        <v>91.144200626959233</v>
      </c>
      <c r="Y21" s="6">
        <f t="shared" si="6"/>
        <v>100</v>
      </c>
      <c r="Z21" s="6">
        <f t="shared" si="7"/>
        <v>100</v>
      </c>
      <c r="AA21" s="6">
        <f t="shared" si="8"/>
        <v>100</v>
      </c>
    </row>
    <row r="22" spans="2:27">
      <c r="B22" s="4" t="s">
        <v>119</v>
      </c>
      <c r="C22" s="5" t="s">
        <v>32</v>
      </c>
      <c r="D22" s="5" t="s">
        <v>96</v>
      </c>
      <c r="E22" s="5" t="s">
        <v>66</v>
      </c>
      <c r="F22" s="11" t="s">
        <v>19</v>
      </c>
      <c r="G22" s="11" t="s">
        <v>71</v>
      </c>
      <c r="H22" s="12">
        <v>1.2502200000000001</v>
      </c>
      <c r="I22" s="12">
        <v>159.43306000000001</v>
      </c>
      <c r="J22" s="12">
        <v>0.50763000000000003</v>
      </c>
      <c r="K22" s="22"/>
      <c r="L22" s="22"/>
      <c r="M22" s="12">
        <v>1.24088</v>
      </c>
      <c r="N22" s="12">
        <v>166.67769999999999</v>
      </c>
      <c r="O22" s="12">
        <v>0.46454000000000001</v>
      </c>
      <c r="P22" s="12">
        <v>1.24088</v>
      </c>
      <c r="Q22" s="12">
        <v>166.67769999999999</v>
      </c>
      <c r="R22" s="12">
        <v>0.46454000000000001</v>
      </c>
      <c r="S22" s="6">
        <f t="shared" si="0"/>
        <v>99.252931484058792</v>
      </c>
      <c r="T22" s="6">
        <f t="shared" si="1"/>
        <v>104.54400109989734</v>
      </c>
      <c r="U22" s="6">
        <f t="shared" si="2"/>
        <v>91.511533991292865</v>
      </c>
      <c r="V22" s="6">
        <f t="shared" si="3"/>
        <v>99.252931484058792</v>
      </c>
      <c r="W22" s="6">
        <f t="shared" si="4"/>
        <v>104.54400109989734</v>
      </c>
      <c r="X22" s="6">
        <f t="shared" si="5"/>
        <v>91.511533991292865</v>
      </c>
      <c r="Y22" s="6">
        <f t="shared" si="6"/>
        <v>100</v>
      </c>
      <c r="Z22" s="6">
        <f t="shared" si="7"/>
        <v>100</v>
      </c>
      <c r="AA22" s="6">
        <f t="shared" si="8"/>
        <v>100</v>
      </c>
    </row>
    <row r="23" spans="2:27" ht="22.5">
      <c r="B23" s="4" t="s">
        <v>122</v>
      </c>
      <c r="C23" s="5" t="s">
        <v>33</v>
      </c>
      <c r="D23" s="5" t="s">
        <v>98</v>
      </c>
      <c r="E23" s="5" t="s">
        <v>99</v>
      </c>
      <c r="F23" s="11" t="s">
        <v>19</v>
      </c>
      <c r="G23" s="11" t="s">
        <v>71</v>
      </c>
      <c r="H23" s="12">
        <v>0.68328999999999995</v>
      </c>
      <c r="I23" s="12">
        <v>56.94182</v>
      </c>
      <c r="J23" s="12">
        <v>0.25197999999999998</v>
      </c>
      <c r="K23" s="22"/>
      <c r="L23" s="22"/>
      <c r="M23" s="12">
        <v>0.71116000000000001</v>
      </c>
      <c r="N23" s="12">
        <v>59.133809999999997</v>
      </c>
      <c r="O23" s="12">
        <v>0.26324999999999998</v>
      </c>
      <c r="P23" s="12">
        <v>0.71116000000000001</v>
      </c>
      <c r="Q23" s="12">
        <v>59.133809999999997</v>
      </c>
      <c r="R23" s="12">
        <v>0.26324999999999998</v>
      </c>
      <c r="S23" s="6">
        <f t="shared" si="0"/>
        <v>104.0787952406738</v>
      </c>
      <c r="T23" s="6">
        <f t="shared" si="1"/>
        <v>103.84952570887268</v>
      </c>
      <c r="U23" s="6">
        <f t="shared" si="2"/>
        <v>104.47257718866577</v>
      </c>
      <c r="V23" s="6">
        <f t="shared" si="3"/>
        <v>104.0787952406738</v>
      </c>
      <c r="W23" s="6">
        <f t="shared" si="4"/>
        <v>103.84952570887268</v>
      </c>
      <c r="X23" s="6">
        <f t="shared" si="5"/>
        <v>104.47257718866577</v>
      </c>
      <c r="Y23" s="6">
        <f t="shared" si="6"/>
        <v>100</v>
      </c>
      <c r="Z23" s="6">
        <f t="shared" si="7"/>
        <v>100</v>
      </c>
      <c r="AA23" s="6">
        <f t="shared" si="8"/>
        <v>100</v>
      </c>
    </row>
    <row r="24" spans="2:27">
      <c r="B24" s="4" t="s">
        <v>124</v>
      </c>
      <c r="C24" s="5" t="s">
        <v>34</v>
      </c>
      <c r="D24" s="5" t="s">
        <v>101</v>
      </c>
      <c r="E24" s="5" t="s">
        <v>102</v>
      </c>
      <c r="F24" s="11" t="s">
        <v>19</v>
      </c>
      <c r="G24" s="11" t="s">
        <v>71</v>
      </c>
      <c r="H24" s="12">
        <v>0.63976</v>
      </c>
      <c r="I24" s="12">
        <v>53.627420000000001</v>
      </c>
      <c r="J24" s="12">
        <v>0.40505999999999998</v>
      </c>
      <c r="K24" s="22"/>
      <c r="L24" s="22"/>
      <c r="M24" s="12">
        <v>0.64503999999999995</v>
      </c>
      <c r="N24" s="12">
        <v>55.993459999999999</v>
      </c>
      <c r="O24" s="12">
        <v>0.40049000000000001</v>
      </c>
      <c r="P24" s="12">
        <v>0.64503999999999995</v>
      </c>
      <c r="Q24" s="12">
        <v>55.993459999999999</v>
      </c>
      <c r="R24" s="12">
        <v>0.40049000000000001</v>
      </c>
      <c r="S24" s="6">
        <f t="shared" si="0"/>
        <v>100.82530949105914</v>
      </c>
      <c r="T24" s="6">
        <f t="shared" si="1"/>
        <v>104.41199669870376</v>
      </c>
      <c r="U24" s="6">
        <f t="shared" si="2"/>
        <v>98.871772083148173</v>
      </c>
      <c r="V24" s="6">
        <f t="shared" si="3"/>
        <v>100.82530949105914</v>
      </c>
      <c r="W24" s="6">
        <f t="shared" si="4"/>
        <v>104.41199669870376</v>
      </c>
      <c r="X24" s="6">
        <f t="shared" si="5"/>
        <v>98.871772083148173</v>
      </c>
      <c r="Y24" s="6">
        <f t="shared" si="6"/>
        <v>100</v>
      </c>
      <c r="Z24" s="6">
        <f t="shared" si="7"/>
        <v>100</v>
      </c>
      <c r="AA24" s="6">
        <f t="shared" si="8"/>
        <v>100</v>
      </c>
    </row>
    <row r="25" spans="2:27" ht="45">
      <c r="B25" s="4" t="s">
        <v>126</v>
      </c>
      <c r="C25" s="5" t="s">
        <v>35</v>
      </c>
      <c r="D25" s="5" t="s">
        <v>104</v>
      </c>
      <c r="E25" s="5" t="s">
        <v>66</v>
      </c>
      <c r="F25" s="11" t="s">
        <v>19</v>
      </c>
      <c r="G25" s="11" t="s">
        <v>71</v>
      </c>
      <c r="H25" s="12">
        <v>0.44875999999999999</v>
      </c>
      <c r="I25" s="12">
        <v>95.890360000000001</v>
      </c>
      <c r="J25" s="12">
        <v>5.3340000000000005E-2</v>
      </c>
      <c r="K25" s="22"/>
      <c r="L25" s="22"/>
      <c r="M25" s="12">
        <v>0.46353</v>
      </c>
      <c r="N25" s="12">
        <v>99.441149999999993</v>
      </c>
      <c r="O25" s="12">
        <v>5.3469999999999997E-2</v>
      </c>
      <c r="P25" s="12">
        <v>0.46353</v>
      </c>
      <c r="Q25" s="12">
        <v>99.441149999999993</v>
      </c>
      <c r="R25" s="12">
        <v>5.3469999999999997E-2</v>
      </c>
      <c r="S25" s="6">
        <f t="shared" si="0"/>
        <v>103.29129155896248</v>
      </c>
      <c r="T25" s="6">
        <f t="shared" si="1"/>
        <v>103.70296868214905</v>
      </c>
      <c r="U25" s="6">
        <f t="shared" si="2"/>
        <v>100.2437195350581</v>
      </c>
      <c r="V25" s="6">
        <f t="shared" si="3"/>
        <v>103.29129155896248</v>
      </c>
      <c r="W25" s="6">
        <f t="shared" si="4"/>
        <v>103.70296868214905</v>
      </c>
      <c r="X25" s="6">
        <f t="shared" si="5"/>
        <v>100.2437195350581</v>
      </c>
      <c r="Y25" s="6">
        <f t="shared" si="6"/>
        <v>100</v>
      </c>
      <c r="Z25" s="6">
        <f t="shared" si="7"/>
        <v>100</v>
      </c>
      <c r="AA25" s="6">
        <f t="shared" si="8"/>
        <v>100</v>
      </c>
    </row>
    <row r="26" spans="2:27" ht="22.5">
      <c r="B26" s="4" t="s">
        <v>131</v>
      </c>
      <c r="C26" s="5" t="s">
        <v>36</v>
      </c>
      <c r="D26" s="5" t="s">
        <v>106</v>
      </c>
      <c r="E26" s="5" t="s">
        <v>107</v>
      </c>
      <c r="F26" s="11" t="s">
        <v>19</v>
      </c>
      <c r="G26" s="11" t="s">
        <v>71</v>
      </c>
      <c r="H26" s="12">
        <v>0.36566000000000004</v>
      </c>
      <c r="I26" s="12">
        <v>131.93018000000001</v>
      </c>
      <c r="J26" s="12">
        <v>7.7810000000000004E-2</v>
      </c>
      <c r="K26" s="22"/>
      <c r="L26" s="22"/>
      <c r="M26" s="12">
        <v>0.35465999999999998</v>
      </c>
      <c r="N26" s="12">
        <v>137.7567</v>
      </c>
      <c r="O26" s="12">
        <v>7.2370000000000004E-2</v>
      </c>
      <c r="P26" s="12">
        <v>0.35465999999999998</v>
      </c>
      <c r="Q26" s="12">
        <v>137.7567</v>
      </c>
      <c r="R26" s="12">
        <v>7.2370000000000004E-2</v>
      </c>
      <c r="S26" s="6">
        <f t="shared" si="0"/>
        <v>96.99174096154897</v>
      </c>
      <c r="T26" s="6">
        <f t="shared" si="1"/>
        <v>104.4163662931408</v>
      </c>
      <c r="U26" s="6">
        <f t="shared" si="2"/>
        <v>93.008610718416648</v>
      </c>
      <c r="V26" s="6">
        <f t="shared" si="3"/>
        <v>96.99174096154897</v>
      </c>
      <c r="W26" s="6">
        <f t="shared" si="4"/>
        <v>104.4163662931408</v>
      </c>
      <c r="X26" s="6">
        <f t="shared" si="5"/>
        <v>93.008610718416648</v>
      </c>
      <c r="Y26" s="6">
        <f t="shared" si="6"/>
        <v>100</v>
      </c>
      <c r="Z26" s="6">
        <f t="shared" si="7"/>
        <v>100</v>
      </c>
      <c r="AA26" s="6">
        <f t="shared" si="8"/>
        <v>100</v>
      </c>
    </row>
    <row r="27" spans="2:27" ht="22.5">
      <c r="B27" s="4" t="s">
        <v>133</v>
      </c>
      <c r="C27" s="5" t="s">
        <v>37</v>
      </c>
      <c r="D27" s="5" t="s">
        <v>109</v>
      </c>
      <c r="E27" s="5" t="s">
        <v>66</v>
      </c>
      <c r="F27" s="11" t="s">
        <v>19</v>
      </c>
      <c r="G27" s="11" t="s">
        <v>71</v>
      </c>
      <c r="H27" s="12">
        <v>0.26273000000000002</v>
      </c>
      <c r="I27" s="12">
        <v>58.693010000000001</v>
      </c>
      <c r="J27" s="12">
        <v>9.0799999999999992E-2</v>
      </c>
      <c r="K27" s="22"/>
      <c r="L27" s="22"/>
      <c r="M27" s="12">
        <v>0.27062999999999998</v>
      </c>
      <c r="N27" s="12">
        <v>61.316369999999999</v>
      </c>
      <c r="O27" s="12">
        <v>9.1020000000000004E-2</v>
      </c>
      <c r="P27" s="12">
        <v>0.27062999999999998</v>
      </c>
      <c r="Q27" s="12">
        <v>61.316369999999999</v>
      </c>
      <c r="R27" s="12">
        <v>9.1020000000000004E-2</v>
      </c>
      <c r="S27" s="6">
        <f t="shared" si="0"/>
        <v>103.00688920184217</v>
      </c>
      <c r="T27" s="6">
        <f t="shared" si="1"/>
        <v>104.46962934768551</v>
      </c>
      <c r="U27" s="6">
        <f t="shared" si="2"/>
        <v>100.2422907488987</v>
      </c>
      <c r="V27" s="6">
        <f t="shared" si="3"/>
        <v>103.00688920184217</v>
      </c>
      <c r="W27" s="6">
        <f t="shared" si="4"/>
        <v>104.46962934768551</v>
      </c>
      <c r="X27" s="6">
        <f t="shared" si="5"/>
        <v>100.2422907488987</v>
      </c>
      <c r="Y27" s="6">
        <f t="shared" si="6"/>
        <v>100</v>
      </c>
      <c r="Z27" s="6">
        <f t="shared" si="7"/>
        <v>100</v>
      </c>
      <c r="AA27" s="6">
        <f t="shared" si="8"/>
        <v>100</v>
      </c>
    </row>
    <row r="28" spans="2:27">
      <c r="B28" s="4" t="s">
        <v>136</v>
      </c>
      <c r="C28" s="5" t="s">
        <v>38</v>
      </c>
      <c r="D28" s="5" t="s">
        <v>111</v>
      </c>
      <c r="E28" s="5" t="s">
        <v>66</v>
      </c>
      <c r="F28" s="11" t="s">
        <v>19</v>
      </c>
      <c r="G28" s="11" t="s">
        <v>71</v>
      </c>
      <c r="H28" s="12">
        <v>0.59592999999999996</v>
      </c>
      <c r="I28" s="12">
        <v>58.88073</v>
      </c>
      <c r="J28" s="12">
        <v>0.1321</v>
      </c>
      <c r="K28" s="22"/>
      <c r="L28" s="22"/>
      <c r="M28" s="12">
        <v>0.61716000000000004</v>
      </c>
      <c r="N28" s="12">
        <v>61.534689999999998</v>
      </c>
      <c r="O28" s="12">
        <v>0.13242000000000001</v>
      </c>
      <c r="P28" s="12">
        <v>0.61716000000000004</v>
      </c>
      <c r="Q28" s="12">
        <v>61.534689999999998</v>
      </c>
      <c r="R28" s="12">
        <v>0.13242000000000001</v>
      </c>
      <c r="S28" s="6">
        <f t="shared" si="0"/>
        <v>103.56249895121911</v>
      </c>
      <c r="T28" s="6">
        <f t="shared" si="1"/>
        <v>104.50734900875041</v>
      </c>
      <c r="U28" s="6">
        <f t="shared" si="2"/>
        <v>100.24224072672219</v>
      </c>
      <c r="V28" s="6">
        <f t="shared" si="3"/>
        <v>103.56249895121911</v>
      </c>
      <c r="W28" s="6">
        <f t="shared" si="4"/>
        <v>104.50734900875041</v>
      </c>
      <c r="X28" s="6">
        <f t="shared" si="5"/>
        <v>100.24224072672219</v>
      </c>
      <c r="Y28" s="6">
        <f t="shared" si="6"/>
        <v>100</v>
      </c>
      <c r="Z28" s="6">
        <f t="shared" si="7"/>
        <v>100</v>
      </c>
      <c r="AA28" s="6">
        <f t="shared" si="8"/>
        <v>100</v>
      </c>
    </row>
    <row r="29" spans="2:27" ht="22.5">
      <c r="B29" s="4" t="s">
        <v>138</v>
      </c>
      <c r="C29" s="5" t="s">
        <v>39</v>
      </c>
      <c r="D29" s="5" t="s">
        <v>113</v>
      </c>
      <c r="E29" s="5" t="s">
        <v>114</v>
      </c>
      <c r="F29" s="11" t="s">
        <v>19</v>
      </c>
      <c r="G29" s="11" t="s">
        <v>71</v>
      </c>
      <c r="H29" s="12">
        <v>7.2690000000000005E-2</v>
      </c>
      <c r="I29" s="12">
        <v>23.099169999999997</v>
      </c>
      <c r="J29" s="12">
        <v>3.9689999999999996E-2</v>
      </c>
      <c r="K29" s="22"/>
      <c r="L29" s="22"/>
      <c r="M29" s="12">
        <v>7.4130000000000001E-2</v>
      </c>
      <c r="N29" s="12">
        <v>24.03219</v>
      </c>
      <c r="O29" s="12">
        <v>3.9559999999999998E-2</v>
      </c>
      <c r="P29" s="12">
        <v>7.4130000000000001E-2</v>
      </c>
      <c r="Q29" s="12">
        <v>24.03219</v>
      </c>
      <c r="R29" s="12">
        <v>3.9559999999999998E-2</v>
      </c>
      <c r="S29" s="6">
        <f t="shared" si="0"/>
        <v>101.98101527032604</v>
      </c>
      <c r="T29" s="6">
        <f t="shared" si="1"/>
        <v>104.03919275021572</v>
      </c>
      <c r="U29" s="6">
        <f t="shared" si="2"/>
        <v>99.672461577223487</v>
      </c>
      <c r="V29" s="6">
        <f t="shared" si="3"/>
        <v>101.98101527032604</v>
      </c>
      <c r="W29" s="6">
        <f t="shared" si="4"/>
        <v>104.03919275021572</v>
      </c>
      <c r="X29" s="6">
        <f t="shared" si="5"/>
        <v>99.672461577223487</v>
      </c>
      <c r="Y29" s="6">
        <f t="shared" si="6"/>
        <v>100</v>
      </c>
      <c r="Z29" s="6">
        <f t="shared" si="7"/>
        <v>100</v>
      </c>
      <c r="AA29" s="6">
        <f t="shared" si="8"/>
        <v>100</v>
      </c>
    </row>
    <row r="30" spans="2:27">
      <c r="B30" s="4" t="s">
        <v>141</v>
      </c>
      <c r="C30" s="5" t="s">
        <v>40</v>
      </c>
      <c r="D30" s="5" t="s">
        <v>116</v>
      </c>
      <c r="E30" s="5" t="s">
        <v>66</v>
      </c>
      <c r="F30" s="11" t="s">
        <v>19</v>
      </c>
      <c r="G30" s="11" t="s">
        <v>71</v>
      </c>
      <c r="H30" s="12">
        <v>0.53934000000000004</v>
      </c>
      <c r="I30" s="12">
        <v>68.621080000000006</v>
      </c>
      <c r="J30" s="12">
        <v>0.20724999999999999</v>
      </c>
      <c r="K30" s="22"/>
      <c r="L30" s="22"/>
      <c r="M30" s="12">
        <v>0.55479000000000001</v>
      </c>
      <c r="N30" s="12">
        <v>71.709490000000002</v>
      </c>
      <c r="O30" s="12">
        <v>0.20776</v>
      </c>
      <c r="P30" s="12">
        <v>0.55479000000000001</v>
      </c>
      <c r="Q30" s="12">
        <v>71.709490000000002</v>
      </c>
      <c r="R30" s="12">
        <v>0.20776</v>
      </c>
      <c r="S30" s="6">
        <f t="shared" si="0"/>
        <v>102.864612303927</v>
      </c>
      <c r="T30" s="6">
        <f t="shared" si="1"/>
        <v>104.50067238813494</v>
      </c>
      <c r="U30" s="6">
        <f t="shared" si="2"/>
        <v>100.24607961399276</v>
      </c>
      <c r="V30" s="6">
        <f t="shared" si="3"/>
        <v>102.864612303927</v>
      </c>
      <c r="W30" s="6">
        <f t="shared" si="4"/>
        <v>104.50067238813494</v>
      </c>
      <c r="X30" s="6">
        <f t="shared" si="5"/>
        <v>100.24607961399276</v>
      </c>
      <c r="Y30" s="6">
        <f t="shared" si="6"/>
        <v>100</v>
      </c>
      <c r="Z30" s="6">
        <f t="shared" si="7"/>
        <v>100</v>
      </c>
      <c r="AA30" s="6">
        <f t="shared" si="8"/>
        <v>100</v>
      </c>
    </row>
    <row r="31" spans="2:27">
      <c r="B31" s="4" t="s">
        <v>143</v>
      </c>
      <c r="C31" s="5" t="s">
        <v>41</v>
      </c>
      <c r="D31" s="5" t="s">
        <v>118</v>
      </c>
      <c r="E31" s="5" t="s">
        <v>66</v>
      </c>
      <c r="F31" s="11" t="s">
        <v>19</v>
      </c>
      <c r="G31" s="11" t="s">
        <v>71</v>
      </c>
      <c r="H31" s="12">
        <v>0.36556</v>
      </c>
      <c r="I31" s="12">
        <v>200.36148</v>
      </c>
      <c r="J31" s="12">
        <v>2.4539999999999999E-2</v>
      </c>
      <c r="K31" s="22"/>
      <c r="L31" s="22"/>
      <c r="M31" s="12">
        <v>0.37846999999999997</v>
      </c>
      <c r="N31" s="12">
        <v>207.91403</v>
      </c>
      <c r="O31" s="12">
        <v>2.4590000000000001E-2</v>
      </c>
      <c r="P31" s="12">
        <v>0.37846999999999997</v>
      </c>
      <c r="Q31" s="12">
        <v>207.91403</v>
      </c>
      <c r="R31" s="12">
        <v>2.4590000000000001E-2</v>
      </c>
      <c r="S31" s="6">
        <f t="shared" si="0"/>
        <v>103.53156800525221</v>
      </c>
      <c r="T31" s="6">
        <f t="shared" si="1"/>
        <v>103.769462074247</v>
      </c>
      <c r="U31" s="6">
        <f t="shared" si="2"/>
        <v>100.2037489812551</v>
      </c>
      <c r="V31" s="6">
        <f t="shared" si="3"/>
        <v>103.53156800525221</v>
      </c>
      <c r="W31" s="6">
        <f t="shared" si="4"/>
        <v>103.769462074247</v>
      </c>
      <c r="X31" s="6">
        <f t="shared" si="5"/>
        <v>100.2037489812551</v>
      </c>
      <c r="Y31" s="6">
        <f t="shared" si="6"/>
        <v>100</v>
      </c>
      <c r="Z31" s="6">
        <f t="shared" si="7"/>
        <v>100</v>
      </c>
      <c r="AA31" s="6">
        <f t="shared" si="8"/>
        <v>100</v>
      </c>
    </row>
    <row r="32" spans="2:27" ht="33.75">
      <c r="B32" s="4" t="s">
        <v>145</v>
      </c>
      <c r="C32" s="5" t="s">
        <v>42</v>
      </c>
      <c r="D32" s="5" t="s">
        <v>120</v>
      </c>
      <c r="E32" s="5" t="s">
        <v>121</v>
      </c>
      <c r="F32" s="11" t="s">
        <v>19</v>
      </c>
      <c r="G32" s="11" t="s">
        <v>71</v>
      </c>
      <c r="H32" s="12">
        <v>0.55547000000000002</v>
      </c>
      <c r="I32" s="12">
        <v>100.14189999999999</v>
      </c>
      <c r="J32" s="12">
        <v>4.9799999999999997E-2</v>
      </c>
      <c r="K32" s="22"/>
      <c r="L32" s="22"/>
      <c r="M32" s="12">
        <v>0.57754000000000005</v>
      </c>
      <c r="N32" s="12">
        <v>104.48747</v>
      </c>
      <c r="O32" s="12">
        <v>4.9919999999999999E-2</v>
      </c>
      <c r="P32" s="12">
        <v>0.57754000000000005</v>
      </c>
      <c r="Q32" s="12">
        <v>104.48747</v>
      </c>
      <c r="R32" s="12">
        <v>4.9919999999999999E-2</v>
      </c>
      <c r="S32" s="6">
        <f t="shared" si="0"/>
        <v>103.97321187462869</v>
      </c>
      <c r="T32" s="6">
        <f t="shared" si="1"/>
        <v>104.33941237384153</v>
      </c>
      <c r="U32" s="6">
        <f t="shared" si="2"/>
        <v>100.2409638554217</v>
      </c>
      <c r="V32" s="6">
        <f t="shared" si="3"/>
        <v>103.97321187462869</v>
      </c>
      <c r="W32" s="6">
        <f t="shared" si="4"/>
        <v>104.33941237384153</v>
      </c>
      <c r="X32" s="6">
        <f t="shared" si="5"/>
        <v>100.2409638554217</v>
      </c>
      <c r="Y32" s="6">
        <f t="shared" si="6"/>
        <v>100</v>
      </c>
      <c r="Z32" s="6">
        <f t="shared" si="7"/>
        <v>100</v>
      </c>
      <c r="AA32" s="6">
        <f t="shared" si="8"/>
        <v>100</v>
      </c>
    </row>
    <row r="33" spans="2:27" ht="22.5">
      <c r="B33" s="4" t="s">
        <v>147</v>
      </c>
      <c r="C33" s="5" t="s">
        <v>43</v>
      </c>
      <c r="D33" s="5" t="s">
        <v>123</v>
      </c>
      <c r="E33" s="5" t="s">
        <v>66</v>
      </c>
      <c r="F33" s="11" t="s">
        <v>19</v>
      </c>
      <c r="G33" s="11" t="s">
        <v>71</v>
      </c>
      <c r="H33" s="12">
        <v>0.16015000000000001</v>
      </c>
      <c r="I33" s="12">
        <v>47.704500000000003</v>
      </c>
      <c r="J33" s="12">
        <v>3.5119999999999998E-2</v>
      </c>
      <c r="K33" s="22"/>
      <c r="L33" s="22"/>
      <c r="M33" s="12">
        <v>0.17671000000000001</v>
      </c>
      <c r="N33" s="12">
        <v>47.882849999999998</v>
      </c>
      <c r="O33" s="12">
        <v>5.3429999999999998E-2</v>
      </c>
      <c r="P33" s="12">
        <v>0.17671000000000001</v>
      </c>
      <c r="Q33" s="12">
        <v>47.882849999999998</v>
      </c>
      <c r="R33" s="12">
        <v>5.3429999999999998E-2</v>
      </c>
      <c r="S33" s="6">
        <f t="shared" si="0"/>
        <v>110.34030596315954</v>
      </c>
      <c r="T33" s="6">
        <f t="shared" si="1"/>
        <v>100.37386410087097</v>
      </c>
      <c r="U33" s="6">
        <f t="shared" si="2"/>
        <v>152.1355353075171</v>
      </c>
      <c r="V33" s="6">
        <f t="shared" si="3"/>
        <v>110.34030596315954</v>
      </c>
      <c r="W33" s="6">
        <f t="shared" si="4"/>
        <v>100.37386410087097</v>
      </c>
      <c r="X33" s="6">
        <f t="shared" si="5"/>
        <v>152.1355353075171</v>
      </c>
      <c r="Y33" s="6">
        <f t="shared" si="6"/>
        <v>100</v>
      </c>
      <c r="Z33" s="6">
        <f t="shared" si="7"/>
        <v>100</v>
      </c>
      <c r="AA33" s="6">
        <f t="shared" si="8"/>
        <v>100</v>
      </c>
    </row>
    <row r="34" spans="2:27">
      <c r="B34" s="4" t="s">
        <v>149</v>
      </c>
      <c r="C34" s="5" t="s">
        <v>44</v>
      </c>
      <c r="D34" s="5" t="s">
        <v>125</v>
      </c>
      <c r="E34" s="5" t="s">
        <v>66</v>
      </c>
      <c r="F34" s="11" t="s">
        <v>22</v>
      </c>
      <c r="G34" s="11" t="s">
        <v>75</v>
      </c>
      <c r="H34" s="12">
        <v>1.2109400000000001</v>
      </c>
      <c r="I34" s="12">
        <v>109.62875</v>
      </c>
      <c r="J34" s="12">
        <v>0.54239000000000004</v>
      </c>
      <c r="K34" s="22"/>
      <c r="L34" s="22"/>
      <c r="M34" s="12">
        <v>1.2341800000000001</v>
      </c>
      <c r="N34" s="12">
        <v>113.92798000000001</v>
      </c>
      <c r="O34" s="12">
        <v>0.53940999999999995</v>
      </c>
      <c r="P34" s="12">
        <v>1.2341800000000001</v>
      </c>
      <c r="Q34" s="12">
        <v>113.92798000000001</v>
      </c>
      <c r="R34" s="12">
        <v>0.53940999999999995</v>
      </c>
      <c r="S34" s="6">
        <f t="shared" si="0"/>
        <v>101.91917023139048</v>
      </c>
      <c r="T34" s="6">
        <f t="shared" si="1"/>
        <v>103.92162639818478</v>
      </c>
      <c r="U34" s="6">
        <f t="shared" si="2"/>
        <v>99.450579841073747</v>
      </c>
      <c r="V34" s="6">
        <f t="shared" si="3"/>
        <v>101.91917023139048</v>
      </c>
      <c r="W34" s="6">
        <f t="shared" si="4"/>
        <v>103.92162639818478</v>
      </c>
      <c r="X34" s="6">
        <f t="shared" si="5"/>
        <v>99.450579841073747</v>
      </c>
      <c r="Y34" s="6">
        <f t="shared" si="6"/>
        <v>100</v>
      </c>
      <c r="Z34" s="6">
        <f t="shared" si="7"/>
        <v>100</v>
      </c>
      <c r="AA34" s="6">
        <f t="shared" si="8"/>
        <v>100</v>
      </c>
    </row>
    <row r="35" spans="2:27">
      <c r="B35" s="4" t="s">
        <v>151</v>
      </c>
      <c r="C35" s="5" t="s">
        <v>45</v>
      </c>
      <c r="D35" s="5" t="s">
        <v>127</v>
      </c>
      <c r="E35" s="5" t="s">
        <v>128</v>
      </c>
      <c r="F35" s="11" t="s">
        <v>129</v>
      </c>
      <c r="G35" s="11" t="s">
        <v>130</v>
      </c>
      <c r="H35" s="12">
        <v>0.88029000000000002</v>
      </c>
      <c r="I35" s="12">
        <v>104.73491</v>
      </c>
      <c r="J35" s="12">
        <v>0.25283</v>
      </c>
      <c r="K35" s="22"/>
      <c r="L35" s="22"/>
      <c r="M35" s="12">
        <v>0.95374000000000003</v>
      </c>
      <c r="N35" s="12">
        <v>166.31996000000001</v>
      </c>
      <c r="O35" s="12">
        <v>0.27077000000000001</v>
      </c>
      <c r="P35" s="12">
        <v>0.95374000000000003</v>
      </c>
      <c r="Q35" s="12">
        <v>166.31996000000001</v>
      </c>
      <c r="R35" s="12">
        <v>0.27077000000000001</v>
      </c>
      <c r="S35" s="6">
        <f t="shared" si="0"/>
        <v>108.34384123413876</v>
      </c>
      <c r="T35" s="6">
        <f t="shared" si="1"/>
        <v>158.80088119615513</v>
      </c>
      <c r="U35" s="6">
        <f t="shared" si="2"/>
        <v>107.09567693707234</v>
      </c>
      <c r="V35" s="6">
        <f t="shared" si="3"/>
        <v>108.34384123413876</v>
      </c>
      <c r="W35" s="6">
        <f t="shared" si="4"/>
        <v>158.80088119615513</v>
      </c>
      <c r="X35" s="6">
        <f t="shared" si="5"/>
        <v>107.09567693707234</v>
      </c>
      <c r="Y35" s="6">
        <f t="shared" si="6"/>
        <v>100</v>
      </c>
      <c r="Z35" s="6">
        <f t="shared" si="7"/>
        <v>100</v>
      </c>
      <c r="AA35" s="6">
        <f t="shared" si="8"/>
        <v>100</v>
      </c>
    </row>
    <row r="36" spans="2:27">
      <c r="B36" s="4" t="s">
        <v>154</v>
      </c>
      <c r="C36" s="5" t="s">
        <v>46</v>
      </c>
      <c r="D36" s="5" t="s">
        <v>132</v>
      </c>
      <c r="E36" s="5" t="s">
        <v>66</v>
      </c>
      <c r="F36" s="11" t="s">
        <v>22</v>
      </c>
      <c r="G36" s="11" t="s">
        <v>75</v>
      </c>
      <c r="H36" s="12">
        <v>1.54813</v>
      </c>
      <c r="I36" s="12">
        <v>198.21454999999997</v>
      </c>
      <c r="J36" s="12">
        <v>0.25196000000000002</v>
      </c>
      <c r="K36" s="22"/>
      <c r="L36" s="22"/>
      <c r="M36" s="12">
        <v>1.58979</v>
      </c>
      <c r="N36" s="12">
        <v>204.79642999999999</v>
      </c>
      <c r="O36" s="12">
        <v>0.25057000000000001</v>
      </c>
      <c r="P36" s="12">
        <v>1.58979</v>
      </c>
      <c r="Q36" s="12">
        <v>204.79642999999999</v>
      </c>
      <c r="R36" s="12">
        <v>0.25057000000000001</v>
      </c>
      <c r="S36" s="6">
        <f t="shared" si="0"/>
        <v>102.69098848287935</v>
      </c>
      <c r="T36" s="6">
        <f t="shared" si="1"/>
        <v>103.32058368066322</v>
      </c>
      <c r="U36" s="6">
        <f t="shared" si="2"/>
        <v>99.448325130973174</v>
      </c>
      <c r="V36" s="6">
        <f t="shared" si="3"/>
        <v>102.69098848287935</v>
      </c>
      <c r="W36" s="6">
        <f t="shared" si="4"/>
        <v>103.32058368066322</v>
      </c>
      <c r="X36" s="6">
        <f t="shared" si="5"/>
        <v>99.448325130973174</v>
      </c>
      <c r="Y36" s="6">
        <f t="shared" si="6"/>
        <v>100</v>
      </c>
      <c r="Z36" s="6">
        <f t="shared" si="7"/>
        <v>100</v>
      </c>
      <c r="AA36" s="6">
        <f t="shared" si="8"/>
        <v>100</v>
      </c>
    </row>
    <row r="37" spans="2:27">
      <c r="B37" s="4" t="s">
        <v>157</v>
      </c>
      <c r="C37" s="5" t="s">
        <v>47</v>
      </c>
      <c r="D37" s="5" t="s">
        <v>134</v>
      </c>
      <c r="E37" s="5" t="s">
        <v>135</v>
      </c>
      <c r="F37" s="11" t="s">
        <v>22</v>
      </c>
      <c r="G37" s="11" t="s">
        <v>75</v>
      </c>
      <c r="H37" s="12">
        <v>0.10304000000000001</v>
      </c>
      <c r="I37" s="12">
        <v>19.07321</v>
      </c>
      <c r="J37" s="12">
        <v>4.0369999999999996E-2</v>
      </c>
      <c r="K37" s="22"/>
      <c r="L37" s="22"/>
      <c r="M37" s="12">
        <v>0.10474</v>
      </c>
      <c r="N37" s="12">
        <v>19.657579999999999</v>
      </c>
      <c r="O37" s="12">
        <v>4.0149999999999998E-2</v>
      </c>
      <c r="P37" s="12">
        <v>0.10474</v>
      </c>
      <c r="Q37" s="12">
        <v>19.657579999999999</v>
      </c>
      <c r="R37" s="12">
        <v>4.0149999999999998E-2</v>
      </c>
      <c r="S37" s="6">
        <f t="shared" si="0"/>
        <v>101.6498447204969</v>
      </c>
      <c r="T37" s="6">
        <f t="shared" si="1"/>
        <v>103.06382617294101</v>
      </c>
      <c r="U37" s="6">
        <f t="shared" si="2"/>
        <v>99.455040871934614</v>
      </c>
      <c r="V37" s="6">
        <f t="shared" si="3"/>
        <v>101.6498447204969</v>
      </c>
      <c r="W37" s="6">
        <f t="shared" si="4"/>
        <v>103.06382617294101</v>
      </c>
      <c r="X37" s="6">
        <f t="shared" si="5"/>
        <v>99.455040871934614</v>
      </c>
      <c r="Y37" s="6">
        <f t="shared" si="6"/>
        <v>100</v>
      </c>
      <c r="Z37" s="6">
        <f t="shared" si="7"/>
        <v>100</v>
      </c>
      <c r="AA37" s="6">
        <f t="shared" si="8"/>
        <v>100</v>
      </c>
    </row>
    <row r="38" spans="2:27">
      <c r="B38" s="4" t="s">
        <v>160</v>
      </c>
      <c r="C38" s="5" t="s">
        <v>48</v>
      </c>
      <c r="D38" s="5" t="s">
        <v>137</v>
      </c>
      <c r="E38" s="5" t="s">
        <v>66</v>
      </c>
      <c r="F38" s="11" t="s">
        <v>22</v>
      </c>
      <c r="G38" s="11" t="s">
        <v>75</v>
      </c>
      <c r="H38" s="12">
        <v>0.43501000000000001</v>
      </c>
      <c r="I38" s="12">
        <v>28.391189999999998</v>
      </c>
      <c r="J38" s="12">
        <v>9.2120000000000007E-2</v>
      </c>
      <c r="K38" s="22"/>
      <c r="L38" s="22"/>
      <c r="M38" s="12">
        <v>0.42848000000000003</v>
      </c>
      <c r="N38" s="12">
        <v>29.397490000000001</v>
      </c>
      <c r="O38" s="12">
        <v>0.26721</v>
      </c>
      <c r="P38" s="12">
        <v>0.42848000000000003</v>
      </c>
      <c r="Q38" s="12">
        <v>29.397490000000001</v>
      </c>
      <c r="R38" s="12">
        <v>0.26721</v>
      </c>
      <c r="S38" s="6">
        <f t="shared" si="0"/>
        <v>98.498885083101541</v>
      </c>
      <c r="T38" s="6">
        <f t="shared" si="1"/>
        <v>103.54440937488003</v>
      </c>
      <c r="U38" s="6">
        <f t="shared" si="2"/>
        <v>290.06730351715152</v>
      </c>
      <c r="V38" s="6">
        <f t="shared" si="3"/>
        <v>98.498885083101541</v>
      </c>
      <c r="W38" s="6">
        <f t="shared" si="4"/>
        <v>103.54440937488003</v>
      </c>
      <c r="X38" s="6">
        <f t="shared" si="5"/>
        <v>290.06730351715152</v>
      </c>
      <c r="Y38" s="6">
        <f t="shared" si="6"/>
        <v>100</v>
      </c>
      <c r="Z38" s="6">
        <f t="shared" si="7"/>
        <v>100</v>
      </c>
      <c r="AA38" s="6">
        <f t="shared" si="8"/>
        <v>100</v>
      </c>
    </row>
    <row r="39" spans="2:27">
      <c r="B39" s="4" t="s">
        <v>162</v>
      </c>
      <c r="C39" s="5" t="s">
        <v>49</v>
      </c>
      <c r="D39" s="5" t="s">
        <v>139</v>
      </c>
      <c r="E39" s="5" t="s">
        <v>140</v>
      </c>
      <c r="F39" s="11" t="s">
        <v>19</v>
      </c>
      <c r="G39" s="11" t="s">
        <v>71</v>
      </c>
      <c r="H39" s="12">
        <v>0.65842999999999996</v>
      </c>
      <c r="I39" s="12">
        <v>260.09802999999999</v>
      </c>
      <c r="J39" s="12">
        <v>0.20734</v>
      </c>
      <c r="K39" s="22"/>
      <c r="L39" s="22"/>
      <c r="M39" s="12">
        <v>0.67542999999999997</v>
      </c>
      <c r="N39" s="12">
        <v>269.60721000000001</v>
      </c>
      <c r="O39" s="12">
        <v>0.20785000000000001</v>
      </c>
      <c r="P39" s="12">
        <v>0.67542999999999997</v>
      </c>
      <c r="Q39" s="12">
        <v>269.60721000000001</v>
      </c>
      <c r="R39" s="12">
        <v>0.20785000000000001</v>
      </c>
      <c r="S39" s="6">
        <f t="shared" si="0"/>
        <v>102.58189936667527</v>
      </c>
      <c r="T39" s="6">
        <f t="shared" si="1"/>
        <v>103.65599847103802</v>
      </c>
      <c r="U39" s="6">
        <f t="shared" si="2"/>
        <v>100.24597279830232</v>
      </c>
      <c r="V39" s="6">
        <f t="shared" si="3"/>
        <v>102.58189936667527</v>
      </c>
      <c r="W39" s="6">
        <f t="shared" si="4"/>
        <v>103.65599847103802</v>
      </c>
      <c r="X39" s="6">
        <f t="shared" si="5"/>
        <v>100.24597279830232</v>
      </c>
      <c r="Y39" s="6">
        <f t="shared" si="6"/>
        <v>100</v>
      </c>
      <c r="Z39" s="6">
        <f t="shared" si="7"/>
        <v>100</v>
      </c>
      <c r="AA39" s="6">
        <f t="shared" si="8"/>
        <v>100</v>
      </c>
    </row>
    <row r="40" spans="2:27">
      <c r="B40" s="4" t="s">
        <v>164</v>
      </c>
      <c r="C40" s="5" t="s">
        <v>50</v>
      </c>
      <c r="D40" s="5" t="s">
        <v>142</v>
      </c>
      <c r="E40" s="5" t="s">
        <v>66</v>
      </c>
      <c r="F40" s="11" t="s">
        <v>19</v>
      </c>
      <c r="G40" s="11" t="s">
        <v>71</v>
      </c>
      <c r="H40" s="12">
        <v>0.45016</v>
      </c>
      <c r="I40" s="12">
        <v>145.64473999999998</v>
      </c>
      <c r="J40" s="12">
        <v>0.21669999999999998</v>
      </c>
      <c r="K40" s="22"/>
      <c r="L40" s="22"/>
      <c r="M40" s="12">
        <v>0.46112999999999998</v>
      </c>
      <c r="N40" s="12">
        <v>152.15799999999999</v>
      </c>
      <c r="O40" s="12">
        <v>0.21723000000000001</v>
      </c>
      <c r="P40" s="12">
        <v>0.46112999999999998</v>
      </c>
      <c r="Q40" s="12">
        <v>152.15799999999999</v>
      </c>
      <c r="R40" s="12">
        <v>0.21723000000000001</v>
      </c>
      <c r="S40" s="6">
        <f t="shared" si="0"/>
        <v>102.43691132041941</v>
      </c>
      <c r="T40" s="6">
        <f t="shared" si="1"/>
        <v>104.47201869425562</v>
      </c>
      <c r="U40" s="6">
        <f t="shared" si="2"/>
        <v>100.24457775726812</v>
      </c>
      <c r="V40" s="6">
        <f t="shared" si="3"/>
        <v>102.43691132041941</v>
      </c>
      <c r="W40" s="6">
        <f t="shared" si="4"/>
        <v>104.47201869425562</v>
      </c>
      <c r="X40" s="6">
        <f t="shared" si="5"/>
        <v>100.24457775726812</v>
      </c>
      <c r="Y40" s="6">
        <f t="shared" si="6"/>
        <v>100</v>
      </c>
      <c r="Z40" s="6">
        <f t="shared" si="7"/>
        <v>100</v>
      </c>
      <c r="AA40" s="6">
        <f t="shared" si="8"/>
        <v>100</v>
      </c>
    </row>
    <row r="41" spans="2:27">
      <c r="B41" s="4" t="s">
        <v>167</v>
      </c>
      <c r="C41" s="5" t="s">
        <v>51</v>
      </c>
      <c r="D41" s="5" t="s">
        <v>144</v>
      </c>
      <c r="E41" s="5" t="s">
        <v>66</v>
      </c>
      <c r="F41" s="11" t="s">
        <v>19</v>
      </c>
      <c r="G41" s="11" t="s">
        <v>71</v>
      </c>
      <c r="H41" s="12">
        <v>0.81247000000000003</v>
      </c>
      <c r="I41" s="12">
        <v>158.40948999999998</v>
      </c>
      <c r="J41" s="12">
        <v>0.29104000000000002</v>
      </c>
      <c r="K41" s="22"/>
      <c r="L41" s="22"/>
      <c r="M41" s="12">
        <v>0.83674000000000004</v>
      </c>
      <c r="N41" s="12">
        <v>165.56837999999999</v>
      </c>
      <c r="O41" s="12">
        <v>0.29175000000000001</v>
      </c>
      <c r="P41" s="12">
        <v>0.83674000000000004</v>
      </c>
      <c r="Q41" s="12">
        <v>165.56837999999999</v>
      </c>
      <c r="R41" s="12">
        <v>0.29175000000000001</v>
      </c>
      <c r="S41" s="6">
        <f t="shared" si="0"/>
        <v>102.9871872192204</v>
      </c>
      <c r="T41" s="6">
        <f t="shared" si="1"/>
        <v>104.51923050822272</v>
      </c>
      <c r="U41" s="6">
        <f t="shared" si="2"/>
        <v>100.24395272127542</v>
      </c>
      <c r="V41" s="6">
        <f t="shared" si="3"/>
        <v>102.9871872192204</v>
      </c>
      <c r="W41" s="6">
        <f t="shared" si="4"/>
        <v>104.51923050822272</v>
      </c>
      <c r="X41" s="6">
        <f t="shared" si="5"/>
        <v>100.24395272127542</v>
      </c>
      <c r="Y41" s="6">
        <f t="shared" si="6"/>
        <v>100</v>
      </c>
      <c r="Z41" s="6">
        <f t="shared" si="7"/>
        <v>100</v>
      </c>
      <c r="AA41" s="6">
        <f t="shared" si="8"/>
        <v>100</v>
      </c>
    </row>
    <row r="42" spans="2:27" ht="22.5">
      <c r="B42" s="4" t="s">
        <v>170</v>
      </c>
      <c r="C42" s="5" t="s">
        <v>52</v>
      </c>
      <c r="D42" s="5" t="s">
        <v>146</v>
      </c>
      <c r="E42" s="5" t="s">
        <v>66</v>
      </c>
      <c r="F42" s="11" t="s">
        <v>19</v>
      </c>
      <c r="G42" s="11" t="s">
        <v>71</v>
      </c>
      <c r="H42" s="12">
        <v>9.4180000000000014E-2</v>
      </c>
      <c r="I42" s="12">
        <v>25.989810000000002</v>
      </c>
      <c r="J42" s="12">
        <v>2.3820000000000001E-2</v>
      </c>
      <c r="K42" s="22"/>
      <c r="L42" s="22"/>
      <c r="M42" s="12">
        <v>9.7140000000000004E-2</v>
      </c>
      <c r="N42" s="12">
        <v>27.061910000000001</v>
      </c>
      <c r="O42" s="12">
        <v>2.3879999999999998E-2</v>
      </c>
      <c r="P42" s="12">
        <v>9.7140000000000004E-2</v>
      </c>
      <c r="Q42" s="12">
        <v>27.061910000000001</v>
      </c>
      <c r="R42" s="12">
        <v>2.3879999999999998E-2</v>
      </c>
      <c r="S42" s="6">
        <f t="shared" si="0"/>
        <v>103.14291781694627</v>
      </c>
      <c r="T42" s="6">
        <f t="shared" si="1"/>
        <v>104.12507825182253</v>
      </c>
      <c r="U42" s="6">
        <f t="shared" si="2"/>
        <v>100.25188916876573</v>
      </c>
      <c r="V42" s="6">
        <f t="shared" si="3"/>
        <v>103.14291781694627</v>
      </c>
      <c r="W42" s="6">
        <f t="shared" si="4"/>
        <v>104.12507825182253</v>
      </c>
      <c r="X42" s="6">
        <f t="shared" si="5"/>
        <v>100.25188916876573</v>
      </c>
      <c r="Y42" s="6">
        <f t="shared" si="6"/>
        <v>100</v>
      </c>
      <c r="Z42" s="6">
        <f t="shared" si="7"/>
        <v>100</v>
      </c>
      <c r="AA42" s="6">
        <f t="shared" si="8"/>
        <v>100</v>
      </c>
    </row>
    <row r="43" spans="2:27">
      <c r="B43" s="4" t="s">
        <v>172</v>
      </c>
      <c r="C43" s="5" t="s">
        <v>53</v>
      </c>
      <c r="D43" s="5" t="s">
        <v>148</v>
      </c>
      <c r="E43" s="5" t="s">
        <v>66</v>
      </c>
      <c r="F43" s="11" t="s">
        <v>19</v>
      </c>
      <c r="G43" s="11" t="s">
        <v>71</v>
      </c>
      <c r="H43" s="12">
        <v>0.83795000000000008</v>
      </c>
      <c r="I43" s="12">
        <v>88.366710000000012</v>
      </c>
      <c r="J43" s="12">
        <v>0.31227999999999995</v>
      </c>
      <c r="K43" s="22"/>
      <c r="L43" s="22"/>
      <c r="M43" s="12">
        <v>0.69886000000000004</v>
      </c>
      <c r="N43" s="12">
        <v>91.998009999999994</v>
      </c>
      <c r="O43" s="12">
        <v>0.15159</v>
      </c>
      <c r="P43" s="12">
        <v>0.69886000000000004</v>
      </c>
      <c r="Q43" s="12">
        <v>91.998009999999994</v>
      </c>
      <c r="R43" s="12">
        <v>0.15159</v>
      </c>
      <c r="S43" s="6">
        <f t="shared" si="0"/>
        <v>83.401157586968182</v>
      </c>
      <c r="T43" s="6">
        <f t="shared" si="1"/>
        <v>104.10935294524373</v>
      </c>
      <c r="U43" s="6">
        <f t="shared" si="2"/>
        <v>48.542974253874739</v>
      </c>
      <c r="V43" s="6">
        <f t="shared" si="3"/>
        <v>83.401157586968182</v>
      </c>
      <c r="W43" s="6">
        <f t="shared" si="4"/>
        <v>104.10935294524373</v>
      </c>
      <c r="X43" s="6">
        <f t="shared" si="5"/>
        <v>48.542974253874739</v>
      </c>
      <c r="Y43" s="6">
        <f t="shared" si="6"/>
        <v>100</v>
      </c>
      <c r="Z43" s="6">
        <f t="shared" si="7"/>
        <v>100</v>
      </c>
      <c r="AA43" s="6">
        <f t="shared" si="8"/>
        <v>100</v>
      </c>
    </row>
    <row r="44" spans="2:27" ht="33.75">
      <c r="B44" s="4" t="s">
        <v>174</v>
      </c>
      <c r="C44" s="5" t="s">
        <v>54</v>
      </c>
      <c r="D44" s="5" t="s">
        <v>150</v>
      </c>
      <c r="E44" s="5" t="s">
        <v>66</v>
      </c>
      <c r="F44" s="11" t="s">
        <v>19</v>
      </c>
      <c r="G44" s="11" t="s">
        <v>71</v>
      </c>
      <c r="H44" s="12">
        <v>0.90346000000000004</v>
      </c>
      <c r="I44" s="12">
        <v>107.08265</v>
      </c>
      <c r="J44" s="12">
        <v>0.31372000000000005</v>
      </c>
      <c r="K44" s="22"/>
      <c r="L44" s="22"/>
      <c r="M44" s="12">
        <v>0.91539999999999999</v>
      </c>
      <c r="N44" s="12">
        <v>109.56397</v>
      </c>
      <c r="O44" s="12">
        <v>0.31198999999999999</v>
      </c>
      <c r="P44" s="12">
        <v>0.91539999999999999</v>
      </c>
      <c r="Q44" s="12">
        <v>109.56397</v>
      </c>
      <c r="R44" s="12">
        <v>0.31198999999999999</v>
      </c>
      <c r="S44" s="6">
        <f t="shared" si="0"/>
        <v>101.32158590308369</v>
      </c>
      <c r="T44" s="6">
        <f t="shared" si="1"/>
        <v>102.31720077902442</v>
      </c>
      <c r="U44" s="6">
        <f t="shared" si="2"/>
        <v>99.448552849674854</v>
      </c>
      <c r="V44" s="6">
        <f t="shared" si="3"/>
        <v>101.32158590308369</v>
      </c>
      <c r="W44" s="6">
        <f t="shared" si="4"/>
        <v>102.31720077902442</v>
      </c>
      <c r="X44" s="6">
        <f t="shared" si="5"/>
        <v>99.448552849674854</v>
      </c>
      <c r="Y44" s="6">
        <f t="shared" si="6"/>
        <v>100</v>
      </c>
      <c r="Z44" s="6">
        <f t="shared" si="7"/>
        <v>100</v>
      </c>
      <c r="AA44" s="6">
        <f t="shared" si="8"/>
        <v>100</v>
      </c>
    </row>
    <row r="45" spans="2:27" ht="33.75">
      <c r="B45" s="4" t="s">
        <v>175</v>
      </c>
      <c r="C45" s="5" t="s">
        <v>55</v>
      </c>
      <c r="D45" s="5" t="s">
        <v>152</v>
      </c>
      <c r="E45" s="5" t="s">
        <v>153</v>
      </c>
      <c r="F45" s="11" t="s">
        <v>19</v>
      </c>
      <c r="G45" s="11" t="s">
        <v>71</v>
      </c>
      <c r="H45" s="12">
        <v>0.40379999999999999</v>
      </c>
      <c r="I45" s="12">
        <v>55.30097</v>
      </c>
      <c r="J45" s="12">
        <v>0.2303</v>
      </c>
      <c r="K45" s="22"/>
      <c r="L45" s="22"/>
      <c r="M45" s="12">
        <v>0.4113</v>
      </c>
      <c r="N45" s="12">
        <v>57.511679999999998</v>
      </c>
      <c r="O45" s="12">
        <v>0.23086000000000001</v>
      </c>
      <c r="P45" s="12">
        <v>0.4113</v>
      </c>
      <c r="Q45" s="12">
        <v>57.511679999999998</v>
      </c>
      <c r="R45" s="12">
        <v>0.23086000000000001</v>
      </c>
      <c r="S45" s="6">
        <f t="shared" si="0"/>
        <v>101.85735512630015</v>
      </c>
      <c r="T45" s="6">
        <f t="shared" si="1"/>
        <v>103.99759714883842</v>
      </c>
      <c r="U45" s="6">
        <f t="shared" si="2"/>
        <v>100.24316109422493</v>
      </c>
      <c r="V45" s="6">
        <f t="shared" si="3"/>
        <v>101.85735512630015</v>
      </c>
      <c r="W45" s="6">
        <f t="shared" si="4"/>
        <v>103.99759714883842</v>
      </c>
      <c r="X45" s="6">
        <f t="shared" si="5"/>
        <v>100.24316109422493</v>
      </c>
      <c r="Y45" s="6">
        <f t="shared" si="6"/>
        <v>100</v>
      </c>
      <c r="Z45" s="6">
        <f t="shared" si="7"/>
        <v>100</v>
      </c>
      <c r="AA45" s="6">
        <f t="shared" si="8"/>
        <v>100</v>
      </c>
    </row>
    <row r="46" spans="2:27">
      <c r="B46" s="4" t="s">
        <v>176</v>
      </c>
      <c r="C46" s="5" t="s">
        <v>56</v>
      </c>
      <c r="D46" s="5" t="s">
        <v>155</v>
      </c>
      <c r="E46" s="5" t="s">
        <v>156</v>
      </c>
      <c r="F46" s="11" t="s">
        <v>19</v>
      </c>
      <c r="G46" s="11" t="s">
        <v>71</v>
      </c>
      <c r="H46" s="12">
        <v>0.45768999999999999</v>
      </c>
      <c r="I46" s="12">
        <v>55.831180000000003</v>
      </c>
      <c r="J46" s="12">
        <v>0.19322999999999999</v>
      </c>
      <c r="K46" s="22"/>
      <c r="L46" s="22"/>
      <c r="M46" s="12">
        <v>0.47016999999999998</v>
      </c>
      <c r="N46" s="12">
        <v>58.364579999999997</v>
      </c>
      <c r="O46" s="12">
        <v>0.19370999999999999</v>
      </c>
      <c r="P46" s="12">
        <v>0.47016999999999998</v>
      </c>
      <c r="Q46" s="12">
        <v>58.364579999999997</v>
      </c>
      <c r="R46" s="12">
        <v>0.19370999999999999</v>
      </c>
      <c r="S46" s="6">
        <f t="shared" si="0"/>
        <v>102.72673643732657</v>
      </c>
      <c r="T46" s="6">
        <f t="shared" si="1"/>
        <v>104.53760783848738</v>
      </c>
      <c r="U46" s="6">
        <f t="shared" si="2"/>
        <v>100.24840863219997</v>
      </c>
      <c r="V46" s="6">
        <f t="shared" si="3"/>
        <v>102.72673643732657</v>
      </c>
      <c r="W46" s="6">
        <f t="shared" si="4"/>
        <v>104.53760783848738</v>
      </c>
      <c r="X46" s="6">
        <f t="shared" si="5"/>
        <v>100.24840863219997</v>
      </c>
      <c r="Y46" s="6">
        <f t="shared" si="6"/>
        <v>100</v>
      </c>
      <c r="Z46" s="6">
        <f t="shared" si="7"/>
        <v>100</v>
      </c>
      <c r="AA46" s="6">
        <f t="shared" si="8"/>
        <v>100</v>
      </c>
    </row>
    <row r="47" spans="2:27" ht="56.25">
      <c r="B47" s="4" t="s">
        <v>177</v>
      </c>
      <c r="C47" s="5" t="s">
        <v>57</v>
      </c>
      <c r="D47" s="5" t="s">
        <v>158</v>
      </c>
      <c r="E47" s="5" t="s">
        <v>159</v>
      </c>
      <c r="F47" s="11" t="s">
        <v>19</v>
      </c>
      <c r="G47" s="11" t="s">
        <v>71</v>
      </c>
      <c r="H47" s="12">
        <v>0.10588</v>
      </c>
      <c r="I47" s="12">
        <v>43.259279999999997</v>
      </c>
      <c r="J47" s="12">
        <v>4.2029999999999998E-2</v>
      </c>
      <c r="K47" s="22"/>
      <c r="L47" s="22"/>
      <c r="M47" s="12">
        <v>0.1084</v>
      </c>
      <c r="N47" s="12">
        <v>44.898139999999998</v>
      </c>
      <c r="O47" s="12">
        <v>4.2130000000000001E-2</v>
      </c>
      <c r="P47" s="12">
        <v>0.1084</v>
      </c>
      <c r="Q47" s="12">
        <v>44.898139999999998</v>
      </c>
      <c r="R47" s="12">
        <v>4.2130000000000001E-2</v>
      </c>
      <c r="S47" s="6">
        <f t="shared" si="0"/>
        <v>102.38005289006422</v>
      </c>
      <c r="T47" s="6">
        <f t="shared" si="1"/>
        <v>103.788458800054</v>
      </c>
      <c r="U47" s="6">
        <f t="shared" si="2"/>
        <v>100.2379252914585</v>
      </c>
      <c r="V47" s="6">
        <f t="shared" si="3"/>
        <v>102.38005289006422</v>
      </c>
      <c r="W47" s="6">
        <f t="shared" si="4"/>
        <v>103.788458800054</v>
      </c>
      <c r="X47" s="6">
        <f t="shared" si="5"/>
        <v>100.2379252914585</v>
      </c>
      <c r="Y47" s="6">
        <f t="shared" si="6"/>
        <v>100</v>
      </c>
      <c r="Z47" s="6">
        <f t="shared" si="7"/>
        <v>100</v>
      </c>
      <c r="AA47" s="6">
        <f t="shared" si="8"/>
        <v>100</v>
      </c>
    </row>
    <row r="48" spans="2:27" ht="22.5">
      <c r="B48" s="4" t="s">
        <v>178</v>
      </c>
      <c r="C48" s="5" t="s">
        <v>58</v>
      </c>
      <c r="D48" s="5" t="s">
        <v>161</v>
      </c>
      <c r="E48" s="5" t="s">
        <v>66</v>
      </c>
      <c r="F48" s="11" t="s">
        <v>19</v>
      </c>
      <c r="G48" s="11" t="s">
        <v>71</v>
      </c>
      <c r="H48" s="12">
        <v>0.51143000000000005</v>
      </c>
      <c r="I48" s="12">
        <v>64.19032</v>
      </c>
      <c r="J48" s="12">
        <v>0.14787999999999998</v>
      </c>
      <c r="K48" s="22"/>
      <c r="L48" s="22"/>
      <c r="M48" s="12">
        <v>0.52710000000000001</v>
      </c>
      <c r="N48" s="12">
        <v>66.893609999999995</v>
      </c>
      <c r="O48" s="12">
        <v>0.14824000000000001</v>
      </c>
      <c r="P48" s="12">
        <v>0.52710000000000001</v>
      </c>
      <c r="Q48" s="12">
        <v>66.893609999999995</v>
      </c>
      <c r="R48" s="12">
        <v>0.14824000000000001</v>
      </c>
      <c r="S48" s="6">
        <f t="shared" si="0"/>
        <v>103.06395792190524</v>
      </c>
      <c r="T48" s="6">
        <f t="shared" si="1"/>
        <v>104.21136707216914</v>
      </c>
      <c r="U48" s="6">
        <f t="shared" si="2"/>
        <v>100.24344062753585</v>
      </c>
      <c r="V48" s="6">
        <f t="shared" si="3"/>
        <v>103.06395792190524</v>
      </c>
      <c r="W48" s="6">
        <f t="shared" si="4"/>
        <v>104.21136707216914</v>
      </c>
      <c r="X48" s="6">
        <f t="shared" si="5"/>
        <v>100.24344062753585</v>
      </c>
      <c r="Y48" s="6">
        <f t="shared" si="6"/>
        <v>100</v>
      </c>
      <c r="Z48" s="6">
        <f t="shared" si="7"/>
        <v>100</v>
      </c>
      <c r="AA48" s="6">
        <f t="shared" si="8"/>
        <v>100</v>
      </c>
    </row>
    <row r="49" spans="2:27" ht="22.5">
      <c r="B49" s="4" t="s">
        <v>179</v>
      </c>
      <c r="C49" s="5" t="s">
        <v>59</v>
      </c>
      <c r="D49" s="5" t="s">
        <v>163</v>
      </c>
      <c r="E49" s="5" t="s">
        <v>78</v>
      </c>
      <c r="F49" s="11" t="s">
        <v>22</v>
      </c>
      <c r="G49" s="11" t="s">
        <v>75</v>
      </c>
      <c r="H49" s="12">
        <v>0.31337999999999999</v>
      </c>
      <c r="I49" s="12">
        <v>89.001190000000008</v>
      </c>
      <c r="J49" s="12">
        <v>0.10623</v>
      </c>
      <c r="K49" s="22"/>
      <c r="L49" s="22"/>
      <c r="M49" s="12">
        <v>0.34659000000000001</v>
      </c>
      <c r="N49" s="12">
        <v>103.52134</v>
      </c>
      <c r="O49" s="12">
        <v>0.10564999999999999</v>
      </c>
      <c r="P49" s="12">
        <v>0.34659000000000001</v>
      </c>
      <c r="Q49" s="12">
        <v>103.52134</v>
      </c>
      <c r="R49" s="12">
        <v>0.10564999999999999</v>
      </c>
      <c r="S49" s="6">
        <f t="shared" si="0"/>
        <v>110.59735784032165</v>
      </c>
      <c r="T49" s="6">
        <f t="shared" si="1"/>
        <v>116.31455714243819</v>
      </c>
      <c r="U49" s="6">
        <f t="shared" si="2"/>
        <v>99.454014873387919</v>
      </c>
      <c r="V49" s="6">
        <f t="shared" si="3"/>
        <v>110.59735784032165</v>
      </c>
      <c r="W49" s="6">
        <f t="shared" si="4"/>
        <v>116.31455714243819</v>
      </c>
      <c r="X49" s="6">
        <f t="shared" si="5"/>
        <v>99.454014873387919</v>
      </c>
      <c r="Y49" s="6">
        <f t="shared" si="6"/>
        <v>100</v>
      </c>
      <c r="Z49" s="6">
        <f t="shared" si="7"/>
        <v>100</v>
      </c>
      <c r="AA49" s="6">
        <f t="shared" si="8"/>
        <v>100</v>
      </c>
    </row>
    <row r="50" spans="2:27">
      <c r="B50" s="4" t="s">
        <v>180</v>
      </c>
      <c r="C50" s="5" t="s">
        <v>60</v>
      </c>
      <c r="D50" s="5" t="s">
        <v>165</v>
      </c>
      <c r="E50" s="5" t="s">
        <v>166</v>
      </c>
      <c r="F50" s="11" t="s">
        <v>19</v>
      </c>
      <c r="G50" s="11" t="s">
        <v>71</v>
      </c>
      <c r="H50" s="12">
        <v>1.2944</v>
      </c>
      <c r="I50" s="12">
        <v>200.80835999999999</v>
      </c>
      <c r="J50" s="12">
        <v>9.4689999999999996E-2</v>
      </c>
      <c r="K50" s="22"/>
      <c r="L50" s="22"/>
      <c r="M50" s="12">
        <v>1.3463099999999999</v>
      </c>
      <c r="N50" s="12">
        <v>209.45921000000001</v>
      </c>
      <c r="O50" s="12">
        <v>9.4920000000000004E-2</v>
      </c>
      <c r="P50" s="12">
        <v>1.3463099999999999</v>
      </c>
      <c r="Q50" s="12">
        <v>209.45921000000001</v>
      </c>
      <c r="R50" s="12">
        <v>9.4920000000000004E-2</v>
      </c>
      <c r="S50" s="6">
        <f t="shared" si="0"/>
        <v>104.01035228677378</v>
      </c>
      <c r="T50" s="6">
        <f t="shared" si="1"/>
        <v>104.30801287356763</v>
      </c>
      <c r="U50" s="6">
        <f t="shared" si="2"/>
        <v>100.24289787728378</v>
      </c>
      <c r="V50" s="6">
        <f t="shared" si="3"/>
        <v>104.01035228677378</v>
      </c>
      <c r="W50" s="6">
        <f t="shared" si="4"/>
        <v>104.30801287356763</v>
      </c>
      <c r="X50" s="6">
        <f t="shared" si="5"/>
        <v>100.24289787728378</v>
      </c>
      <c r="Y50" s="6">
        <f t="shared" si="6"/>
        <v>100</v>
      </c>
      <c r="Z50" s="6">
        <f t="shared" si="7"/>
        <v>100</v>
      </c>
      <c r="AA50" s="6">
        <f t="shared" si="8"/>
        <v>100</v>
      </c>
    </row>
    <row r="51" spans="2:27">
      <c r="B51" s="4" t="s">
        <v>181</v>
      </c>
      <c r="C51" s="5" t="s">
        <v>61</v>
      </c>
      <c r="D51" s="5" t="s">
        <v>168</v>
      </c>
      <c r="E51" s="5" t="s">
        <v>169</v>
      </c>
      <c r="F51" s="11" t="s">
        <v>19</v>
      </c>
      <c r="G51" s="11" t="s">
        <v>71</v>
      </c>
      <c r="H51" s="12">
        <v>0.99321000000000004</v>
      </c>
      <c r="I51" s="12">
        <v>176.09270999999998</v>
      </c>
      <c r="J51" s="12">
        <v>0.27011000000000002</v>
      </c>
      <c r="K51" s="22"/>
      <c r="L51" s="22"/>
      <c r="M51" s="12">
        <v>1.02641</v>
      </c>
      <c r="N51" s="12">
        <v>184.017</v>
      </c>
      <c r="O51" s="12">
        <v>0.27077000000000001</v>
      </c>
      <c r="P51" s="12">
        <v>1.02641</v>
      </c>
      <c r="Q51" s="12">
        <v>184.017</v>
      </c>
      <c r="R51" s="12">
        <v>0.27077000000000001</v>
      </c>
      <c r="S51" s="6">
        <f t="shared" si="0"/>
        <v>103.34269691203271</v>
      </c>
      <c r="T51" s="6">
        <f t="shared" si="1"/>
        <v>104.50006703855033</v>
      </c>
      <c r="U51" s="6">
        <f t="shared" si="2"/>
        <v>100.24434489652363</v>
      </c>
      <c r="V51" s="6">
        <f t="shared" si="3"/>
        <v>103.34269691203271</v>
      </c>
      <c r="W51" s="6">
        <f t="shared" si="4"/>
        <v>104.50006703855033</v>
      </c>
      <c r="X51" s="6">
        <f t="shared" si="5"/>
        <v>100.24434489652363</v>
      </c>
      <c r="Y51" s="6">
        <f t="shared" si="6"/>
        <v>100</v>
      </c>
      <c r="Z51" s="6">
        <f t="shared" si="7"/>
        <v>100</v>
      </c>
      <c r="AA51" s="6">
        <f t="shared" si="8"/>
        <v>100</v>
      </c>
    </row>
    <row r="52" spans="2:27">
      <c r="B52" s="4" t="s">
        <v>182</v>
      </c>
      <c r="C52" s="5" t="s">
        <v>62</v>
      </c>
      <c r="D52" s="5" t="s">
        <v>171</v>
      </c>
      <c r="E52" s="5" t="s">
        <v>88</v>
      </c>
      <c r="F52" s="11" t="s">
        <v>19</v>
      </c>
      <c r="G52" s="11" t="s">
        <v>71</v>
      </c>
      <c r="H52" s="12">
        <v>0.58695000000000008</v>
      </c>
      <c r="I52" s="12">
        <v>218.83067000000003</v>
      </c>
      <c r="J52" s="12">
        <v>8.9319999999999997E-2</v>
      </c>
      <c r="K52" s="22"/>
      <c r="L52" s="22"/>
      <c r="M52" s="12">
        <v>0.60848000000000002</v>
      </c>
      <c r="N52" s="12">
        <v>228.2054</v>
      </c>
      <c r="O52" s="12">
        <v>8.9539999999999995E-2</v>
      </c>
      <c r="P52" s="12">
        <v>0.60848000000000002</v>
      </c>
      <c r="Q52" s="12">
        <v>228.2054</v>
      </c>
      <c r="R52" s="12">
        <v>8.9539999999999995E-2</v>
      </c>
      <c r="S52" s="6">
        <f t="shared" si="0"/>
        <v>103.66811483090552</v>
      </c>
      <c r="T52" s="6">
        <f t="shared" si="1"/>
        <v>104.28401101180194</v>
      </c>
      <c r="U52" s="6">
        <f t="shared" si="2"/>
        <v>100.24630541871922</v>
      </c>
      <c r="V52" s="6">
        <f t="shared" si="3"/>
        <v>103.66811483090552</v>
      </c>
      <c r="W52" s="6">
        <f t="shared" si="4"/>
        <v>104.28401101180194</v>
      </c>
      <c r="X52" s="6">
        <f t="shared" si="5"/>
        <v>100.24630541871922</v>
      </c>
      <c r="Y52" s="6">
        <f t="shared" si="6"/>
        <v>100</v>
      </c>
      <c r="Z52" s="6">
        <f t="shared" si="7"/>
        <v>100</v>
      </c>
      <c r="AA52" s="6">
        <f t="shared" si="8"/>
        <v>100</v>
      </c>
    </row>
    <row r="53" spans="2:27" ht="22.5">
      <c r="B53" s="4" t="s">
        <v>183</v>
      </c>
      <c r="C53" s="5" t="s">
        <v>63</v>
      </c>
      <c r="D53" s="5" t="s">
        <v>173</v>
      </c>
      <c r="E53" s="5" t="s">
        <v>169</v>
      </c>
      <c r="F53" s="11" t="s">
        <v>22</v>
      </c>
      <c r="G53" s="11" t="s">
        <v>75</v>
      </c>
      <c r="H53" s="12">
        <v>0.52032</v>
      </c>
      <c r="I53" s="12">
        <v>60.072849999999995</v>
      </c>
      <c r="J53" s="12">
        <v>5.611E-2</v>
      </c>
      <c r="K53" s="22"/>
      <c r="L53" s="22"/>
      <c r="M53" s="12">
        <v>0.53759000000000001</v>
      </c>
      <c r="N53" s="12">
        <v>62.347329999999999</v>
      </c>
      <c r="O53" s="12">
        <v>5.5800000000000002E-2</v>
      </c>
      <c r="P53" s="12">
        <v>0.53759000000000001</v>
      </c>
      <c r="Q53" s="12">
        <v>62.347329999999999</v>
      </c>
      <c r="R53" s="12">
        <v>5.5800000000000002E-2</v>
      </c>
      <c r="S53" s="6">
        <f t="shared" si="0"/>
        <v>103.31911131611315</v>
      </c>
      <c r="T53" s="6">
        <f t="shared" si="1"/>
        <v>103.78620291862298</v>
      </c>
      <c r="U53" s="6">
        <f t="shared" si="2"/>
        <v>99.447513812154696</v>
      </c>
      <c r="V53" s="6">
        <f t="shared" si="3"/>
        <v>103.31911131611315</v>
      </c>
      <c r="W53" s="6">
        <f t="shared" si="4"/>
        <v>103.78620291862298</v>
      </c>
      <c r="X53" s="6">
        <f t="shared" si="5"/>
        <v>99.447513812154696</v>
      </c>
      <c r="Y53" s="6">
        <f t="shared" si="6"/>
        <v>100</v>
      </c>
      <c r="Z53" s="6">
        <f t="shared" si="7"/>
        <v>100</v>
      </c>
      <c r="AA53" s="6">
        <f t="shared" si="8"/>
        <v>100</v>
      </c>
    </row>
    <row r="54" spans="2:27" ht="22.5">
      <c r="B54" s="4" t="s">
        <v>203</v>
      </c>
      <c r="C54" s="5" t="s">
        <v>205</v>
      </c>
      <c r="D54" s="5">
        <v>4345358490</v>
      </c>
      <c r="E54" s="5">
        <v>434501001</v>
      </c>
      <c r="F54" s="11" t="s">
        <v>207</v>
      </c>
      <c r="G54" s="11" t="s">
        <v>208</v>
      </c>
      <c r="H54" s="12">
        <v>0.42194999999999999</v>
      </c>
      <c r="I54" s="12">
        <v>197.09886</v>
      </c>
      <c r="J54" s="12">
        <v>6.368E-2</v>
      </c>
      <c r="K54" s="14" t="s">
        <v>206</v>
      </c>
      <c r="L54" s="15">
        <v>41726</v>
      </c>
      <c r="M54" s="12">
        <v>0.66966999999999999</v>
      </c>
      <c r="N54" s="12">
        <v>306.56797</v>
      </c>
      <c r="O54" s="12">
        <v>7.1340000000000001E-2</v>
      </c>
      <c r="P54" s="12">
        <v>0.66966999999999999</v>
      </c>
      <c r="Q54" s="12">
        <v>306.56797</v>
      </c>
      <c r="R54" s="12">
        <v>7.1340000000000001E-2</v>
      </c>
      <c r="S54" s="6">
        <f t="shared" si="0"/>
        <v>158.70837776987793</v>
      </c>
      <c r="T54" s="6">
        <f t="shared" si="1"/>
        <v>155.5402045450694</v>
      </c>
      <c r="U54" s="6">
        <f t="shared" si="2"/>
        <v>112.02889447236181</v>
      </c>
      <c r="V54" s="6">
        <f t="shared" si="3"/>
        <v>158.70837776987793</v>
      </c>
      <c r="W54" s="6">
        <f t="shared" si="4"/>
        <v>155.5402045450694</v>
      </c>
      <c r="X54" s="6">
        <f t="shared" si="5"/>
        <v>112.02889447236181</v>
      </c>
      <c r="Y54" s="6">
        <f t="shared" si="6"/>
        <v>100</v>
      </c>
      <c r="Z54" s="6">
        <f t="shared" si="7"/>
        <v>100</v>
      </c>
      <c r="AA54" s="6">
        <f t="shared" si="8"/>
        <v>100</v>
      </c>
    </row>
    <row r="55" spans="2:27" ht="22.5">
      <c r="B55" s="4" t="s">
        <v>204</v>
      </c>
      <c r="C55" s="7" t="s">
        <v>209</v>
      </c>
      <c r="D55" s="5">
        <v>4312148634</v>
      </c>
      <c r="E55" s="5">
        <v>434501001</v>
      </c>
      <c r="F55" s="16"/>
      <c r="G55" s="16"/>
      <c r="H55" s="16"/>
      <c r="I55" s="16"/>
      <c r="J55" s="16"/>
      <c r="K55" s="14" t="s">
        <v>217</v>
      </c>
      <c r="L55" s="15">
        <v>41817</v>
      </c>
      <c r="M55" s="12">
        <v>0.48209000000000002</v>
      </c>
      <c r="N55" s="12">
        <v>97.929460000000006</v>
      </c>
      <c r="O55" s="12">
        <v>8.9959999999999998E-2</v>
      </c>
      <c r="P55" s="12">
        <v>0.48209000000000002</v>
      </c>
      <c r="Q55" s="12">
        <v>97.929460000000006</v>
      </c>
      <c r="R55" s="12">
        <v>8.9959999999999998E-2</v>
      </c>
      <c r="S55" s="6"/>
      <c r="T55" s="6"/>
      <c r="U55" s="6"/>
      <c r="V55" s="6"/>
      <c r="W55" s="6"/>
      <c r="X55" s="6"/>
      <c r="Y55" s="6">
        <f t="shared" ref="Y55:Y56" si="9">P55/M55*100</f>
        <v>100</v>
      </c>
      <c r="Z55" s="6">
        <f t="shared" ref="Z55:Z56" si="10">Q55/N55*100</f>
        <v>100</v>
      </c>
      <c r="AA55" s="6">
        <f t="shared" ref="AA55:AA56" si="11">R55/O55*100</f>
        <v>100</v>
      </c>
    </row>
    <row r="56" spans="2:27" ht="30">
      <c r="B56" s="8">
        <v>49</v>
      </c>
      <c r="C56" s="9" t="s">
        <v>210</v>
      </c>
      <c r="D56" s="10">
        <v>4345379570</v>
      </c>
      <c r="E56" s="10">
        <v>434501001</v>
      </c>
      <c r="F56" s="16"/>
      <c r="G56" s="16"/>
      <c r="H56" s="16"/>
      <c r="I56" s="16"/>
      <c r="J56" s="16"/>
      <c r="K56" s="14" t="s">
        <v>211</v>
      </c>
      <c r="L56" s="15">
        <v>41810</v>
      </c>
      <c r="M56" s="12">
        <v>0.48845</v>
      </c>
      <c r="N56" s="12">
        <v>74.838650000000001</v>
      </c>
      <c r="O56" s="12">
        <v>7.7179999999999999E-2</v>
      </c>
      <c r="P56" s="12">
        <v>0.48845</v>
      </c>
      <c r="Q56" s="12">
        <v>74.838650000000001</v>
      </c>
      <c r="R56" s="12">
        <v>7.7179999999999999E-2</v>
      </c>
      <c r="S56" s="6"/>
      <c r="T56" s="6"/>
      <c r="U56" s="6"/>
      <c r="V56" s="6"/>
      <c r="W56" s="6"/>
      <c r="X56" s="6"/>
      <c r="Y56" s="6">
        <f t="shared" si="9"/>
        <v>100</v>
      </c>
      <c r="Z56" s="6">
        <f t="shared" si="10"/>
        <v>100</v>
      </c>
      <c r="AA56" s="6">
        <f t="shared" si="11"/>
        <v>100</v>
      </c>
    </row>
    <row r="57" spans="2:27" ht="22.5">
      <c r="B57" s="8">
        <v>50</v>
      </c>
      <c r="C57" s="9" t="s">
        <v>212</v>
      </c>
      <c r="D57" s="5" t="s">
        <v>213</v>
      </c>
      <c r="E57" s="10">
        <v>430901001</v>
      </c>
      <c r="F57" s="16"/>
      <c r="G57" s="16"/>
      <c r="H57" s="16"/>
      <c r="I57" s="16"/>
      <c r="J57" s="16"/>
      <c r="K57" s="14" t="s">
        <v>214</v>
      </c>
      <c r="L57" s="15">
        <v>41824</v>
      </c>
      <c r="M57" s="16"/>
      <c r="N57" s="16"/>
      <c r="O57" s="16"/>
      <c r="P57" s="12">
        <v>1.2377899999999999</v>
      </c>
      <c r="Q57" s="12">
        <v>97.782489999999996</v>
      </c>
      <c r="R57" s="12">
        <v>0.38546999999999998</v>
      </c>
      <c r="S57" s="6"/>
      <c r="T57" s="6"/>
      <c r="U57" s="6"/>
      <c r="V57" s="6"/>
      <c r="W57" s="6"/>
      <c r="X57" s="6"/>
      <c r="Y57" s="6"/>
      <c r="Z57" s="6"/>
      <c r="AA57" s="6"/>
    </row>
    <row r="58" spans="2:27" ht="30">
      <c r="B58" s="8">
        <v>51</v>
      </c>
      <c r="C58" s="9" t="s">
        <v>215</v>
      </c>
      <c r="D58" s="10">
        <v>4329004775</v>
      </c>
      <c r="E58" s="10">
        <v>434501001</v>
      </c>
      <c r="F58" s="16"/>
      <c r="G58" s="16"/>
      <c r="H58" s="16"/>
      <c r="I58" s="16"/>
      <c r="J58" s="16"/>
      <c r="K58" s="14" t="s">
        <v>216</v>
      </c>
      <c r="L58" s="15">
        <v>41838</v>
      </c>
      <c r="M58" s="16"/>
      <c r="N58" s="16"/>
      <c r="O58" s="16"/>
      <c r="P58" s="12">
        <v>0.32099</v>
      </c>
      <c r="Q58" s="12">
        <v>28.411020000000001</v>
      </c>
      <c r="R58" s="12">
        <v>0.15534000000000001</v>
      </c>
      <c r="S58" s="6"/>
      <c r="T58" s="6"/>
      <c r="U58" s="6"/>
      <c r="V58" s="6"/>
      <c r="W58" s="6"/>
      <c r="X58" s="6"/>
      <c r="Y58" s="6"/>
      <c r="Z58" s="6"/>
      <c r="AA58" s="6"/>
    </row>
  </sheetData>
  <mergeCells count="38">
    <mergeCell ref="B1:AA1"/>
    <mergeCell ref="P4:P5"/>
    <mergeCell ref="Y3:AA3"/>
    <mergeCell ref="Y4:Y6"/>
    <mergeCell ref="Z4:AA4"/>
    <mergeCell ref="Z5:Z6"/>
    <mergeCell ref="AA5:AA6"/>
    <mergeCell ref="S3:U3"/>
    <mergeCell ref="V3:X3"/>
    <mergeCell ref="S4:S6"/>
    <mergeCell ref="T4:U4"/>
    <mergeCell ref="V4:V6"/>
    <mergeCell ref="W4:X4"/>
    <mergeCell ref="T5:T6"/>
    <mergeCell ref="U5:U6"/>
    <mergeCell ref="W5:W6"/>
    <mergeCell ref="X5:X6"/>
    <mergeCell ref="F5:F6"/>
    <mergeCell ref="H4:H5"/>
    <mergeCell ref="N4:O4"/>
    <mergeCell ref="L18:L53"/>
    <mergeCell ref="K18:K53"/>
    <mergeCell ref="B3:B6"/>
    <mergeCell ref="D3:D6"/>
    <mergeCell ref="C3:C6"/>
    <mergeCell ref="E3:E6"/>
    <mergeCell ref="P3:R3"/>
    <mergeCell ref="Q4:R4"/>
    <mergeCell ref="F3:J3"/>
    <mergeCell ref="F4:G4"/>
    <mergeCell ref="M4:M5"/>
    <mergeCell ref="G5:G6"/>
    <mergeCell ref="K4:L4"/>
    <mergeCell ref="K5:K6"/>
    <mergeCell ref="L5:L6"/>
    <mergeCell ref="K3:L3"/>
    <mergeCell ref="I4:J4"/>
    <mergeCell ref="M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Александр Сергеевич</dc:creator>
  <cp:lastModifiedBy>Салтыкова</cp:lastModifiedBy>
  <dcterms:created xsi:type="dcterms:W3CDTF">2014-07-30T07:10:26Z</dcterms:created>
  <dcterms:modified xsi:type="dcterms:W3CDTF">2014-08-06T10:57:51Z</dcterms:modified>
</cp:coreProperties>
</file>